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9.xml" ContentType="application/vnd.openxmlformats-officedocument.spreadsheetml.pivotTable+xml"/>
  <Override PartName="/xl/drawings/drawing2.xml" ContentType="application/vnd.openxmlformats-officedocument.drawing+xml"/>
  <Override PartName="/xl/charts/chart4.xml" ContentType="application/vnd.openxmlformats-officedocument.drawingml.chart+xml"/>
  <Override PartName="/xl/pivotTables/pivotTable10.xml" ContentType="application/vnd.openxmlformats-officedocument.spreadsheetml.pivotTable+xml"/>
  <Override PartName="/xl/drawings/drawing3.xml" ContentType="application/vnd.openxmlformats-officedocument.drawing+xml"/>
  <Override PartName="/xl/charts/chart5.xml" ContentType="application/vnd.openxmlformats-officedocument.drawingml.chart+xml"/>
  <Override PartName="/xl/pivotTables/pivotTable11.xml" ContentType="application/vnd.openxmlformats-officedocument.spreadsheetml.pivotTable+xml"/>
  <Override PartName="/xl/drawings/drawing4.xml" ContentType="application/vnd.openxmlformats-officedocument.drawing+xml"/>
  <Override PartName="/xl/charts/chart6.xml" ContentType="application/vnd.openxmlformats-officedocument.drawingml.chart+xml"/>
  <Override PartName="/xl/pivotTables/pivotTable12.xml" ContentType="application/vnd.openxmlformats-officedocument.spreadsheetml.pivotTable+xml"/>
  <Override PartName="/xl/drawings/drawing5.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hidePivotFieldList="1" defaultThemeVersion="124226"/>
  <mc:AlternateContent xmlns:mc="http://schemas.openxmlformats.org/markup-compatibility/2006">
    <mc:Choice Requires="x15">
      <x15ac:absPath xmlns:x15ac="http://schemas.microsoft.com/office/spreadsheetml/2010/11/ac" url="K:\TIDEPR~1\FDA_SE~1\029B6B~1.GEN\02F713~1.PUB\DOCUME~1\2017(A~1\2017~1.11(\STSPEN~1\BOCEPR~1\"/>
    </mc:Choice>
  </mc:AlternateContent>
  <bookViews>
    <workbookView xWindow="-12" yWindow="-12" windowWidth="19260" windowHeight="6048" tabRatio="900"/>
  </bookViews>
  <sheets>
    <sheet name="Overview" sheetId="2" r:id="rId1"/>
    <sheet name="Disclaimer" sheetId="36" r:id="rId2"/>
    <sheet name="Summary-counts" sheetId="4" r:id="rId3"/>
    <sheet name="Summary-prevrate" sheetId="5" r:id="rId4"/>
    <sheet name="Summary-daypu" sheetId="6" r:id="rId5"/>
    <sheet name="Summary-disppu" sheetId="8" r:id="rId6"/>
    <sheet name="Summary-dpd" sheetId="9" r:id="rId7"/>
    <sheet name="NMBR-Table" sheetId="11" r:id="rId8"/>
    <sheet name="NMBR-Chart" sheetId="10" r:id="rId9"/>
    <sheet name="Prevrate-Table" sheetId="16" r:id="rId10"/>
    <sheet name="Prevrate-Chart" sheetId="15" r:id="rId11"/>
    <sheet name="DayPU-Table" sheetId="19" r:id="rId12"/>
    <sheet name="DayPU-Chart" sheetId="20" r:id="rId13"/>
    <sheet name="DispPU-Table" sheetId="23" r:id="rId14"/>
    <sheet name="DispPU-Chart" sheetId="24" r:id="rId15"/>
    <sheet name="DPD-Table" sheetId="27" r:id="rId16"/>
    <sheet name="DPD-Chart" sheetId="28" r:id="rId17"/>
  </sheets>
  <calcPr calcId="171027"/>
  <pivotCaches>
    <pivotCache cacheId="0" r:id="rId18"/>
    <pivotCache cacheId="1" r:id="rId19"/>
    <pivotCache cacheId="2" r:id="rId20"/>
    <pivotCache cacheId="3" r:id="rId21"/>
    <pivotCache cacheId="4" r:id="rId22"/>
    <pivotCache cacheId="5" r:id="rId23"/>
    <pivotCache cacheId="6" r:id="rId24"/>
    <pivotCache cacheId="7" r:id="rId25"/>
    <pivotCache cacheId="8" r:id="rId26"/>
    <pivotCache cacheId="9" r:id="rId27"/>
    <pivotCache cacheId="10" r:id="rId28"/>
    <pivotCache cacheId="11" r:id="rId29"/>
  </pivotCaches>
</workbook>
</file>

<file path=xl/calcChain.xml><?xml version="1.0" encoding="utf-8"?>
<calcChain xmlns="http://schemas.openxmlformats.org/spreadsheetml/2006/main">
  <c r="A2" i="6" l="1"/>
  <c r="A2" i="9"/>
  <c r="A2" i="5"/>
  <c r="A2" i="8"/>
  <c r="A2" i="4"/>
</calcChain>
</file>

<file path=xl/sharedStrings.xml><?xml version="1.0" encoding="utf-8"?>
<sst xmlns="http://schemas.openxmlformats.org/spreadsheetml/2006/main" count="305" uniqueCount="88">
  <si>
    <t>Sex</t>
  </si>
  <si>
    <t>Age Group</t>
  </si>
  <si>
    <t>GenericName</t>
  </si>
  <si>
    <t>F</t>
  </si>
  <si>
    <t xml:space="preserve"> 0-21</t>
  </si>
  <si>
    <t>TELAPREVIR</t>
  </si>
  <si>
    <t>BOCEPREVIR</t>
  </si>
  <si>
    <t xml:space="preserve"> 22-44</t>
  </si>
  <si>
    <t xml:space="preserve"> 45-64</t>
  </si>
  <si>
    <t xml:space="preserve"> 65+</t>
  </si>
  <si>
    <t>M</t>
  </si>
  <si>
    <t>Query Description</t>
  </si>
  <si>
    <t>Summary-counts</t>
  </si>
  <si>
    <t>Summary-prevrate</t>
  </si>
  <si>
    <t>Summary-daypu</t>
  </si>
  <si>
    <t>Summary-disppu</t>
  </si>
  <si>
    <t>Summary-dpd</t>
  </si>
  <si>
    <t>NMBR-Table</t>
  </si>
  <si>
    <t>NMBR-Chart</t>
  </si>
  <si>
    <t>Prevrate-Table</t>
  </si>
  <si>
    <t>Prevrate-Chart</t>
  </si>
  <si>
    <t>Chart of the data represented in the prior tab.</t>
  </si>
  <si>
    <t xml:space="preserve">Chart of the data represented in the prior tab. </t>
  </si>
  <si>
    <t>DispPU-Table</t>
  </si>
  <si>
    <t>DispPU-Chart</t>
  </si>
  <si>
    <t>DPD-Table</t>
  </si>
  <si>
    <t>DPD-Chart</t>
  </si>
  <si>
    <t>Notes:</t>
  </si>
  <si>
    <t>Total</t>
  </si>
  <si>
    <t>Sum of Users</t>
  </si>
  <si>
    <t>Data</t>
  </si>
  <si>
    <t>Sum of DaysSupply</t>
  </si>
  <si>
    <t>Sum of Dispensings</t>
  </si>
  <si>
    <t>Selecting generic name here will update table below. Select only one generic name.</t>
  </si>
  <si>
    <t>Days per User</t>
  </si>
  <si>
    <t>Dispensings per User</t>
  </si>
  <si>
    <t>Days per Dispensing</t>
  </si>
  <si>
    <t>---</t>
  </si>
  <si>
    <t>Note: Collapse each age group to see aggregated counts for M and F.</t>
  </si>
  <si>
    <t>Prevalence Rate (Users per 100,000 Enrollees)</t>
  </si>
  <si>
    <t>Note: Collapse each age group to see aggregated counts for M and F in the table above and chart in the next tab.</t>
  </si>
  <si>
    <t>Table 6a. Number of Users by Drug Product, Sex, and Age Group in 2011</t>
  </si>
  <si>
    <t>Table 6b. Total Days Supplied by Drug Product, Sex, and Age Group in 2011</t>
  </si>
  <si>
    <t>Table 6c. Total Number of Dispensings by Drug Product, Sex, and Age Group in 2011</t>
  </si>
  <si>
    <t>Query request related to dispensings with the generic names "Boceprevir" and "Telaprevir".</t>
  </si>
  <si>
    <t xml:space="preserve">Table of the number of users, total days supplied, and total dispensings by age group and sex. Use the filter at the top to select a different drug product to be represented. </t>
  </si>
  <si>
    <t xml:space="preserve">Table of the prevalence rate (users per 100,000 enrollees) by age group and sex. Use the filter at the top to select a different drug product to be represented. </t>
  </si>
  <si>
    <t xml:space="preserve">Table of days supplied per user by age group and sex. Use the filter at the top to select a different drug product to be represented. </t>
  </si>
  <si>
    <t xml:space="preserve">Table of dispensings per user by age group and sex. Use the filter at the top to select a different drug product to be represented. </t>
  </si>
  <si>
    <t xml:space="preserve">Table of days supplied per dispensing by age group and sex. Use the filter at the top to select a different drug product to be represented. </t>
  </si>
  <si>
    <t>Three tables of the number of users, total number of dispensings, and total days supplied by drug product, age group and sex.</t>
  </si>
  <si>
    <t xml:space="preserve">Table of days supplied per user by drug product, age group, and sex. </t>
  </si>
  <si>
    <t>Table of dispensings per user by drug product, age group, and sex.</t>
  </si>
  <si>
    <t xml:space="preserve">Table of days per dispensing by drug product, age group, and sex. </t>
  </si>
  <si>
    <t>Table of the prevalence rate (users per 100,000 enrollees) by drug product, age group, and sex.</t>
  </si>
  <si>
    <t>DayPU-Table</t>
  </si>
  <si>
    <t>DayPU-Chart</t>
  </si>
  <si>
    <t>This report looks at the use of two drug products (boceprevir and telaprevir) in the Mini-Sentinel Distributed Database. These results were generated using the Mini-Sentinel Distributed Query Tool. These queries were run against the Dispensing Summary Table and distributed on 6/21/2012 to 5 Data Partners and on 7/2/2012 to 6 additional Data Partners.  This report includes information from 10 Data Partners; one Data Partner was excluded because it had only one month of dispensing data after May 2011, when the two drug products were approved.  2011 was the only year of data included in the query. Please review the notes below.</t>
  </si>
  <si>
    <t>Internal MSOC Tracking Number</t>
  </si>
  <si>
    <t>MSY3_STR83</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</si>
  <si>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</si>
  <si>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</si>
  <si>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</si>
  <si>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</si>
  <si>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</si>
  <si>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</si>
  <si>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</si>
  <si>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</si>
  <si>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</si>
  <si>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</si>
  <si>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</si>
  <si>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</si>
  <si>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</si>
  <si>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</si>
  <si>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Table 7. Prevalence Rate (Users per 100,000 Enrollees) by Sex, and Age Group in 2011</t>
  </si>
  <si>
    <t>Figure 2. Prevalence Rate (Users per 100,000 Enrollees) by Sex, and Age Group in 2011</t>
  </si>
  <si>
    <t>Table 8. Days Supplied per User, by Drug Product, Sex, and Age Group in 2011</t>
  </si>
  <si>
    <t>Figure 3. Days Supplied per User, by Drug Product, Sex, and Age Group in 2011</t>
  </si>
  <si>
    <t>Table 9. Dispensings per User, by Drug Product, Sex, and Age Group in 2011</t>
  </si>
  <si>
    <t>Figure 4. Dispensings per User, by Drug Product, Sex, and Age Group in 2011</t>
  </si>
  <si>
    <t>Table 10. Days Supplied per Dispensing, by Drug Product, Sex, and Age Group in 2011</t>
  </si>
  <si>
    <t>Figure 5. Days Supplied per Dispensing, by Drug Product, Sex, and Age Group in 2011</t>
  </si>
  <si>
    <t>Overview</t>
  </si>
  <si>
    <t>Figure 1a. Number of Users by Drug Product, Sex, and Age Group in 2011</t>
  </si>
  <si>
    <t>Figure 1b. Total Days Supplied by Drug Product, Sex, and Age Group in 2011</t>
  </si>
  <si>
    <t>Figure 1c. Total Number of Dispensings by Drug Product, Sex, and Age Group in 2011</t>
  </si>
  <si>
    <t xml:space="preserve">Three charts of the data represented in the prior tab. </t>
  </si>
  <si>
    <t>One issue with the analytic code that generates the summary counts has been identified. It causes the count of users and rates of use to be artificially low; the impact of this issue varies depending on the years queried.
Counts of users cannot be aggregated across drug products. Doing so will result in double-counting of users. For example, a user of a telaprevir in 2011 may also be a user of boceprevir in 2011. Adding counts would double-count that person.
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</si>
</sst>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scheme val="minor"/>
    </font>
    <font>
      <b/>
      <u/>
      <sz val="11"/>
      <name val="Calibri"/>
      <family val="2"/>
    </font>
    <font>
      <b/>
      <sz val="11"/>
      <color indexed="8"/>
      <name val="Calibri"/>
      <family val="2"/>
    </font>
    <font>
      <b/>
      <sz val="11"/>
      <name val="Calibri"/>
      <family val="2"/>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b/>
      <sz val="12"/>
      <color theme="1"/>
      <name val="Calibri"/>
      <family val="2"/>
      <scheme val="minor"/>
    </font>
  </fonts>
  <fills count="2">
    <fill>
      <patternFill patternType="none"/>
    </fill>
    <fill>
      <patternFill patternType="gray125"/>
    </fill>
  </fills>
  <borders count="8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8"/>
      </left>
      <right/>
      <top style="thin">
        <color indexed="65"/>
      </top>
      <bottom/>
      <diagonal/>
    </border>
    <border>
      <left style="thin">
        <color indexed="8"/>
      </left>
      <right/>
      <top style="thin">
        <color indexed="65"/>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right style="thin">
        <color indexed="8"/>
      </right>
      <top style="thin">
        <color indexed="8"/>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64"/>
      </right>
      <top style="thin">
        <color indexed="64"/>
      </top>
      <bottom style="thin">
        <color indexed="64"/>
      </bottom>
      <diagonal/>
    </border>
    <border>
      <left/>
      <right style="thin">
        <color indexed="64"/>
      </right>
      <top/>
      <bottom style="thin">
        <color indexed="8"/>
      </bottom>
      <diagonal/>
    </border>
    <border>
      <left style="thin">
        <color indexed="8"/>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65"/>
      </left>
      <right/>
      <top style="thin">
        <color indexed="8"/>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right/>
      <top style="thin">
        <color indexed="8"/>
      </top>
      <bottom/>
      <diagonal/>
    </border>
    <border>
      <left style="thin">
        <color indexed="8"/>
      </left>
      <right style="thin">
        <color indexed="8"/>
      </right>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64"/>
      </right>
      <top style="thin">
        <color indexed="8"/>
      </top>
      <bottom style="thin">
        <color indexed="64"/>
      </bottom>
      <diagonal/>
    </border>
    <border>
      <left style="thin">
        <color indexed="8"/>
      </left>
      <right style="thin">
        <color indexed="8"/>
      </right>
      <top style="medium">
        <color indexed="8"/>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style="thin">
        <color indexed="65"/>
      </top>
      <bottom/>
      <diagonal/>
    </border>
    <border>
      <left style="thin">
        <color rgb="FFABABAB"/>
      </left>
      <right/>
      <top/>
      <bottom/>
      <diagonal/>
    </border>
    <border>
      <left/>
      <right style="thin">
        <color rgb="FFABABAB"/>
      </right>
      <top/>
      <bottom/>
      <diagonal/>
    </border>
    <border>
      <left style="thin">
        <color rgb="FFABABAB"/>
      </left>
      <right/>
      <top style="thin">
        <color indexed="65"/>
      </top>
      <bottom style="thin">
        <color rgb="FFABABAB"/>
      </bottom>
      <diagonal/>
    </border>
    <border>
      <left style="thin">
        <color rgb="FFABABAB"/>
      </left>
      <right/>
      <top/>
      <bottom style="thin">
        <color rgb="FFABABAB"/>
      </bottom>
      <diagonal/>
    </border>
    <border>
      <left/>
      <right style="thin">
        <color rgb="FFABABAB"/>
      </right>
      <top/>
      <bottom style="thin">
        <color rgb="FFABABAB"/>
      </bottom>
      <diagonal/>
    </border>
    <border>
      <left style="thin">
        <color indexed="8"/>
      </left>
      <right style="thin">
        <color indexed="8"/>
      </right>
      <top style="medium">
        <color indexed="8"/>
      </top>
      <bottom style="thin">
        <color rgb="FFABABAB"/>
      </bottom>
      <diagonal/>
    </border>
    <border>
      <left/>
      <right style="thin">
        <color indexed="8"/>
      </right>
      <top style="thin">
        <color rgb="FFABABAB"/>
      </top>
      <bottom/>
      <diagonal/>
    </border>
    <border>
      <left/>
      <right style="thin">
        <color indexed="8"/>
      </right>
      <top/>
      <bottom style="thin">
        <color rgb="FFABABAB"/>
      </bottom>
      <diagonal/>
    </border>
    <border>
      <left style="thin">
        <color rgb="FFABABAB"/>
      </left>
      <right style="thin">
        <color indexed="8"/>
      </right>
      <top style="thin">
        <color rgb="FFABABAB"/>
      </top>
      <bottom/>
      <diagonal/>
    </border>
    <border>
      <left style="thin">
        <color rgb="FFABABAB"/>
      </left>
      <right style="thin">
        <color indexed="8"/>
      </right>
      <top/>
      <bottom/>
      <diagonal/>
    </border>
    <border>
      <left style="thin">
        <color rgb="FFABABAB"/>
      </left>
      <right style="thin">
        <color indexed="8"/>
      </right>
      <top/>
      <bottom style="thin">
        <color rgb="FFABABAB"/>
      </bottom>
      <diagonal/>
    </border>
    <border>
      <left style="thin">
        <color rgb="FFABABAB"/>
      </left>
      <right style="thin">
        <color rgb="FFABABAB"/>
      </right>
      <top style="thin">
        <color rgb="FFABABAB"/>
      </top>
      <bottom/>
      <diagonal/>
    </border>
    <border>
      <left style="thin">
        <color rgb="FFABABAB"/>
      </left>
      <right style="thin">
        <color rgb="FFABABAB"/>
      </right>
      <top/>
      <bottom/>
      <diagonal/>
    </border>
    <border>
      <left style="thin">
        <color rgb="FFABABAB"/>
      </left>
      <right style="thin">
        <color rgb="FFABABAB"/>
      </right>
      <top/>
      <bottom style="thin">
        <color rgb="FFABABAB"/>
      </bottom>
      <diagonal/>
    </border>
    <border>
      <left style="thin">
        <color rgb="FFABABAB"/>
      </left>
      <right style="thin">
        <color indexed="64"/>
      </right>
      <top style="thin">
        <color indexed="64"/>
      </top>
      <bottom style="thin">
        <color indexed="64"/>
      </bottom>
      <diagonal/>
    </border>
    <border>
      <left style="thin">
        <color rgb="FFABABAB"/>
      </left>
      <right style="thin">
        <color indexed="8"/>
      </right>
      <top style="thin">
        <color rgb="FFABABAB"/>
      </top>
      <bottom style="thin">
        <color rgb="FFABABAB"/>
      </bottom>
      <diagonal/>
    </border>
    <border>
      <left/>
      <right style="thin">
        <color indexed="64"/>
      </right>
      <top style="thin">
        <color rgb="FFABABAB"/>
      </top>
      <bottom/>
      <diagonal/>
    </border>
    <border>
      <left style="thin">
        <color indexed="65"/>
      </left>
      <right style="thin">
        <color indexed="64"/>
      </right>
      <top style="thin">
        <color indexed="64"/>
      </top>
      <bottom style="thin">
        <color indexed="64"/>
      </bottom>
      <diagonal/>
    </border>
    <border>
      <left style="thin">
        <color indexed="65"/>
      </left>
      <right style="thin">
        <color rgb="FFABABAB"/>
      </right>
      <top style="thin">
        <color indexed="64"/>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right style="thin">
        <color rgb="FF999999"/>
      </right>
      <top/>
      <bottom style="thin">
        <color rgb="FF999999"/>
      </bottom>
      <diagonal/>
    </border>
    <border>
      <left style="thin">
        <color rgb="FF999999"/>
      </left>
      <right style="thin">
        <color indexed="8"/>
      </right>
      <top style="thin">
        <color rgb="FF999999"/>
      </top>
      <bottom/>
      <diagonal/>
    </border>
    <border>
      <left style="thin">
        <color rgb="FF999999"/>
      </left>
      <right style="thin">
        <color indexed="8"/>
      </right>
      <top/>
      <bottom/>
      <diagonal/>
    </border>
    <border>
      <left style="thin">
        <color rgb="FF999999"/>
      </left>
      <right style="thin">
        <color indexed="8"/>
      </right>
      <top/>
      <bottom style="thin">
        <color rgb="FF999999"/>
      </bottom>
      <diagonal/>
    </border>
  </borders>
  <cellStyleXfs count="2">
    <xf numFmtId="0" fontId="0" fillId="0" borderId="0"/>
    <xf numFmtId="0" fontId="4" fillId="0" borderId="0" applyNumberFormat="0" applyFill="0" applyBorder="0" applyAlignment="0" applyProtection="0">
      <alignment vertical="top"/>
      <protection locked="0"/>
    </xf>
  </cellStyleXfs>
  <cellXfs count="159">
    <xf numFmtId="0" fontId="0" fillId="0" borderId="0" xfId="0"/>
    <xf numFmtId="0" fontId="0" fillId="0" borderId="0" xfId="0" applyAlignment="1">
      <alignment vertical="top" wrapText="1"/>
    </xf>
    <xf numFmtId="0" fontId="0" fillId="0" borderId="0" xfId="0" applyAlignment="1">
      <alignment horizontal="center" vertical="top"/>
    </xf>
    <xf numFmtId="0" fontId="0" fillId="0" borderId="0" xfId="0" applyFill="1"/>
    <xf numFmtId="0" fontId="0" fillId="0" borderId="1" xfId="0" applyBorder="1"/>
    <xf numFmtId="0" fontId="0" fillId="0" borderId="0" xfId="0" applyBorder="1" applyAlignment="1">
      <alignment wrapText="1"/>
    </xf>
    <xf numFmtId="0" fontId="0" fillId="0" borderId="2" xfId="0" applyBorder="1"/>
    <xf numFmtId="0" fontId="0" fillId="0" borderId="0" xfId="0" applyFill="1" applyAlignment="1">
      <alignment wrapText="1"/>
    </xf>
    <xf numFmtId="0" fontId="0" fillId="0" borderId="3" xfId="0" applyBorder="1"/>
    <xf numFmtId="0" fontId="0" fillId="0" borderId="4" xfId="0" applyBorder="1" applyAlignment="1">
      <alignment wrapText="1"/>
    </xf>
    <xf numFmtId="0" fontId="0" fillId="0" borderId="5" xfId="0" applyBorder="1"/>
    <xf numFmtId="0" fontId="0" fillId="0" borderId="0" xfId="0" applyAlignment="1">
      <alignment wrapText="1"/>
    </xf>
    <xf numFmtId="0" fontId="0" fillId="0" borderId="6" xfId="0" applyBorder="1"/>
    <xf numFmtId="0" fontId="0" fillId="0" borderId="7" xfId="0" applyBorder="1"/>
    <xf numFmtId="0" fontId="0" fillId="0" borderId="8" xfId="0" applyBorder="1"/>
    <xf numFmtId="0" fontId="0" fillId="0" borderId="6" xfId="0" pivotButton="1" applyBorder="1"/>
    <xf numFmtId="0" fontId="0" fillId="0" borderId="10" xfId="0" applyBorder="1"/>
    <xf numFmtId="0" fontId="0" fillId="0" borderId="11" xfId="0" applyBorder="1"/>
    <xf numFmtId="0" fontId="0" fillId="0" borderId="13" xfId="0" applyBorder="1"/>
    <xf numFmtId="0" fontId="0" fillId="0" borderId="0" xfId="0" applyBorder="1"/>
    <xf numFmtId="0" fontId="0" fillId="0" borderId="12" xfId="0" applyBorder="1"/>
    <xf numFmtId="0" fontId="0" fillId="0" borderId="15" xfId="0" applyBorder="1"/>
    <xf numFmtId="0" fontId="0" fillId="0" borderId="14" xfId="0" applyBorder="1"/>
    <xf numFmtId="0" fontId="0" fillId="0" borderId="18" xfId="0" applyBorder="1" applyAlignment="1">
      <alignment wrapText="1"/>
    </xf>
    <xf numFmtId="0" fontId="0" fillId="0" borderId="19" xfId="0" applyBorder="1"/>
    <xf numFmtId="0" fontId="0" fillId="0" borderId="20" xfId="0" applyBorder="1"/>
    <xf numFmtId="0" fontId="0" fillId="0" borderId="0" xfId="0" applyFill="1" applyBorder="1" applyAlignment="1">
      <alignment horizontal="left" vertical="top" wrapText="1"/>
    </xf>
    <xf numFmtId="0" fontId="0" fillId="0" borderId="21" xfId="0" applyBorder="1" applyAlignment="1">
      <alignment wrapText="1"/>
    </xf>
    <xf numFmtId="3" fontId="0" fillId="0" borderId="11" xfId="0" applyNumberFormat="1" applyBorder="1"/>
    <xf numFmtId="3" fontId="0" fillId="0" borderId="12" xfId="0" applyNumberFormat="1" applyBorder="1"/>
    <xf numFmtId="3" fontId="0" fillId="0" borderId="14" xfId="0" applyNumberFormat="1" applyBorder="1"/>
    <xf numFmtId="3" fontId="0" fillId="0" borderId="9" xfId="0" applyNumberFormat="1" applyBorder="1"/>
    <xf numFmtId="3" fontId="0" fillId="0" borderId="16" xfId="0" applyNumberFormat="1" applyBorder="1"/>
    <xf numFmtId="3" fontId="0" fillId="0" borderId="17" xfId="0" applyNumberFormat="1" applyBorder="1"/>
    <xf numFmtId="3" fontId="0" fillId="0" borderId="0" xfId="0" applyNumberFormat="1" applyBorder="1"/>
    <xf numFmtId="0" fontId="5" fillId="0" borderId="0" xfId="0" applyFont="1" applyBorder="1" applyAlignment="1">
      <alignment wrapText="1"/>
    </xf>
    <xf numFmtId="0" fontId="5" fillId="0" borderId="1" xfId="0" applyFont="1" applyBorder="1" applyAlignment="1">
      <alignment wrapText="1"/>
    </xf>
    <xf numFmtId="0" fontId="0" fillId="0" borderId="4" xfId="0" applyBorder="1"/>
    <xf numFmtId="3" fontId="0" fillId="0" borderId="4" xfId="0" applyNumberFormat="1" applyBorder="1"/>
    <xf numFmtId="0" fontId="5" fillId="0" borderId="3" xfId="0" applyFont="1" applyBorder="1" applyAlignment="1">
      <alignment wrapText="1"/>
    </xf>
    <xf numFmtId="0" fontId="0" fillId="0" borderId="22" xfId="0" applyBorder="1"/>
    <xf numFmtId="0" fontId="0" fillId="0" borderId="4" xfId="0" applyBorder="1"/>
    <xf numFmtId="0" fontId="0" fillId="0" borderId="22" xfId="0" applyBorder="1"/>
    <xf numFmtId="0" fontId="0" fillId="0" borderId="3" xfId="0" applyBorder="1"/>
    <xf numFmtId="0" fontId="0" fillId="0" borderId="23" xfId="0" applyBorder="1"/>
    <xf numFmtId="0" fontId="0" fillId="0" borderId="24" xfId="0" applyBorder="1"/>
    <xf numFmtId="0" fontId="0" fillId="0" borderId="25" xfId="0" applyBorder="1"/>
    <xf numFmtId="0" fontId="0" fillId="0" borderId="26" xfId="0" pivotButton="1" applyBorder="1"/>
    <xf numFmtId="0" fontId="0" fillId="0" borderId="27" xfId="0" applyBorder="1"/>
    <xf numFmtId="0" fontId="6" fillId="0" borderId="26" xfId="0" applyFont="1" applyFill="1" applyBorder="1" applyAlignment="1">
      <alignment horizontal="left" vertical="top" wrapText="1"/>
    </xf>
    <xf numFmtId="0" fontId="6" fillId="0" borderId="26" xfId="0" applyFont="1" applyFill="1" applyBorder="1" applyAlignment="1">
      <alignment horizontal="left" vertical="top"/>
    </xf>
    <xf numFmtId="0" fontId="1" fillId="0" borderId="26" xfId="1" applyFont="1" applyFill="1" applyBorder="1" applyAlignment="1" applyProtection="1">
      <alignment horizontal="left" vertical="top" wrapText="1"/>
    </xf>
    <xf numFmtId="0" fontId="0" fillId="0" borderId="26" xfId="0" applyFill="1" applyBorder="1" applyAlignment="1">
      <alignment horizontal="left" vertical="top" wrapText="1"/>
    </xf>
    <xf numFmtId="0" fontId="0" fillId="0" borderId="26" xfId="0" applyBorder="1"/>
    <xf numFmtId="0" fontId="0" fillId="0" borderId="28" xfId="0" pivotButton="1" applyBorder="1"/>
    <xf numFmtId="0" fontId="7" fillId="0" borderId="0" xfId="0" applyFont="1" applyAlignment="1">
      <alignment wrapText="1"/>
    </xf>
    <xf numFmtId="0" fontId="0" fillId="0" borderId="0" xfId="0" applyFont="1" applyAlignment="1">
      <alignment wrapText="1"/>
    </xf>
    <xf numFmtId="0" fontId="8"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wrapText="1"/>
    </xf>
    <xf numFmtId="0" fontId="8" fillId="0" borderId="0" xfId="0" applyFont="1" applyAlignment="1">
      <alignment vertical="top" wrapText="1"/>
    </xf>
    <xf numFmtId="0" fontId="0" fillId="0" borderId="0" xfId="0" applyFont="1" applyAlignment="1">
      <alignment vertical="top" wrapText="1"/>
    </xf>
    <xf numFmtId="0" fontId="7" fillId="0" borderId="27" xfId="0" applyFont="1" applyBorder="1" applyAlignment="1">
      <alignment vertical="top" wrapText="1"/>
    </xf>
    <xf numFmtId="0" fontId="0" fillId="0" borderId="16" xfId="0" applyBorder="1"/>
    <xf numFmtId="0" fontId="0" fillId="0" borderId="30" xfId="0" applyBorder="1" applyAlignment="1">
      <alignment wrapText="1"/>
    </xf>
    <xf numFmtId="0" fontId="0" fillId="0" borderId="31" xfId="0" applyBorder="1"/>
    <xf numFmtId="0" fontId="0" fillId="0" borderId="32" xfId="0" applyBorder="1"/>
    <xf numFmtId="0" fontId="0" fillId="0" borderId="33" xfId="0" applyBorder="1"/>
    <xf numFmtId="0" fontId="0" fillId="0" borderId="21" xfId="0" pivotButton="1" applyBorder="1"/>
    <xf numFmtId="0" fontId="0" fillId="0" borderId="21" xfId="0" applyBorder="1"/>
    <xf numFmtId="0" fontId="0" fillId="0" borderId="18" xfId="0" pivotButton="1" applyBorder="1"/>
    <xf numFmtId="0" fontId="0" fillId="0" borderId="43" xfId="0" applyBorder="1"/>
    <xf numFmtId="0" fontId="0" fillId="0" borderId="44" xfId="0" applyBorder="1"/>
    <xf numFmtId="0" fontId="0" fillId="0" borderId="43" xfId="0" pivotButton="1" applyBorder="1"/>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0" borderId="51" xfId="0" applyBorder="1"/>
    <xf numFmtId="0" fontId="0" fillId="0" borderId="52" xfId="0" applyBorder="1"/>
    <xf numFmtId="0" fontId="0" fillId="0" borderId="54" xfId="0" pivotButton="1" applyBorder="1"/>
    <xf numFmtId="0" fontId="0" fillId="0" borderId="54" xfId="0" applyBorder="1"/>
    <xf numFmtId="3" fontId="0" fillId="0" borderId="57" xfId="0" applyNumberFormat="1" applyBorder="1"/>
    <xf numFmtId="3" fontId="0" fillId="0" borderId="55" xfId="0" applyNumberFormat="1" applyBorder="1"/>
    <xf numFmtId="3" fontId="0" fillId="0" borderId="47" xfId="0" applyNumberFormat="1" applyBorder="1"/>
    <xf numFmtId="3" fontId="0" fillId="0" borderId="58" xfId="0" applyNumberFormat="1" applyBorder="1"/>
    <xf numFmtId="3" fontId="0" fillId="0" borderId="50" xfId="0" applyNumberFormat="1" applyBorder="1"/>
    <xf numFmtId="3" fontId="0" fillId="0" borderId="59" xfId="0" applyNumberFormat="1" applyBorder="1"/>
    <xf numFmtId="3" fontId="0" fillId="0" borderId="56" xfId="0" applyNumberFormat="1" applyBorder="1"/>
    <xf numFmtId="3" fontId="0" fillId="0" borderId="53" xfId="0" applyNumberFormat="1" applyBorder="1"/>
    <xf numFmtId="0" fontId="0" fillId="0" borderId="60" xfId="0" applyBorder="1"/>
    <xf numFmtId="2" fontId="0" fillId="0" borderId="60" xfId="0" applyNumberFormat="1" applyBorder="1"/>
    <xf numFmtId="2" fontId="0" fillId="0" borderId="61" xfId="0" applyNumberFormat="1" applyBorder="1"/>
    <xf numFmtId="2" fontId="0" fillId="0" borderId="62" xfId="0" applyNumberFormat="1" applyBorder="1"/>
    <xf numFmtId="0" fontId="0" fillId="0" borderId="63" xfId="0" applyBorder="1"/>
    <xf numFmtId="164" fontId="0" fillId="0" borderId="60" xfId="0" applyNumberFormat="1" applyBorder="1"/>
    <xf numFmtId="164" fontId="0" fillId="0" borderId="60" xfId="0" applyNumberFormat="1" applyBorder="1" applyAlignment="1">
      <alignment horizontal="right"/>
    </xf>
    <xf numFmtId="164" fontId="0" fillId="0" borderId="61" xfId="0" applyNumberFormat="1" applyBorder="1" applyAlignment="1">
      <alignment horizontal="right"/>
    </xf>
    <xf numFmtId="164" fontId="0" fillId="0" borderId="62" xfId="0" applyNumberFormat="1" applyBorder="1" applyAlignment="1">
      <alignment horizontal="right"/>
    </xf>
    <xf numFmtId="0" fontId="0" fillId="0" borderId="64" xfId="0" applyBorder="1"/>
    <xf numFmtId="0" fontId="0" fillId="0" borderId="42" xfId="0" applyBorder="1"/>
    <xf numFmtId="2" fontId="0" fillId="0" borderId="47" xfId="0" applyNumberFormat="1" applyBorder="1"/>
    <xf numFmtId="2" fontId="0" fillId="0" borderId="50" xfId="0" applyNumberFormat="1" applyBorder="1"/>
    <xf numFmtId="2" fontId="0" fillId="0" borderId="53" xfId="0" applyNumberFormat="1" applyBorder="1"/>
    <xf numFmtId="0" fontId="0" fillId="0" borderId="65" xfId="0" applyBorder="1"/>
    <xf numFmtId="2" fontId="0" fillId="0" borderId="57" xfId="0" applyNumberFormat="1" applyBorder="1"/>
    <xf numFmtId="2" fontId="0" fillId="0" borderId="58" xfId="0" applyNumberFormat="1" applyBorder="1"/>
    <xf numFmtId="2" fontId="0" fillId="0" borderId="59" xfId="0" applyNumberFormat="1" applyBorder="1"/>
    <xf numFmtId="0" fontId="0" fillId="0" borderId="55" xfId="0" applyBorder="1"/>
    <xf numFmtId="2" fontId="0" fillId="0" borderId="57" xfId="0" applyNumberFormat="1" applyBorder="1" applyAlignment="1">
      <alignment horizontal="right"/>
    </xf>
    <xf numFmtId="2" fontId="0" fillId="0" borderId="47" xfId="0" applyNumberFormat="1" applyBorder="1" applyAlignment="1">
      <alignment horizontal="right"/>
    </xf>
    <xf numFmtId="2" fontId="0" fillId="0" borderId="58" xfId="0" applyNumberFormat="1" applyBorder="1" applyAlignment="1">
      <alignment horizontal="right"/>
    </xf>
    <xf numFmtId="2" fontId="0" fillId="0" borderId="50" xfId="0" applyNumberFormat="1" applyBorder="1" applyAlignment="1">
      <alignment horizontal="right"/>
    </xf>
    <xf numFmtId="2" fontId="0" fillId="0" borderId="59" xfId="0" applyNumberFormat="1" applyBorder="1" applyAlignment="1">
      <alignment horizontal="right"/>
    </xf>
    <xf numFmtId="2" fontId="0" fillId="0" borderId="53" xfId="0" applyNumberFormat="1" applyBorder="1" applyAlignment="1">
      <alignment horizontal="right"/>
    </xf>
    <xf numFmtId="0" fontId="0" fillId="0" borderId="66" xfId="0" applyBorder="1"/>
    <xf numFmtId="164" fontId="0" fillId="0" borderId="57" xfId="0" applyNumberFormat="1" applyBorder="1" applyAlignment="1">
      <alignment horizontal="right"/>
    </xf>
    <xf numFmtId="164" fontId="0" fillId="0" borderId="47" xfId="0" applyNumberFormat="1" applyBorder="1" applyAlignment="1">
      <alignment horizontal="right"/>
    </xf>
    <xf numFmtId="164" fontId="0" fillId="0" borderId="58" xfId="0" applyNumberFormat="1" applyBorder="1" applyAlignment="1">
      <alignment horizontal="right"/>
    </xf>
    <xf numFmtId="164" fontId="0" fillId="0" borderId="50" xfId="0" applyNumberFormat="1" applyBorder="1" applyAlignment="1">
      <alignment horizontal="right"/>
    </xf>
    <xf numFmtId="164" fontId="0" fillId="0" borderId="59" xfId="0" applyNumberFormat="1" applyBorder="1" applyAlignment="1">
      <alignment horizontal="right"/>
    </xf>
    <xf numFmtId="164" fontId="0" fillId="0" borderId="53" xfId="0" applyNumberFormat="1" applyBorder="1" applyAlignment="1">
      <alignment horizontal="right"/>
    </xf>
    <xf numFmtId="0" fontId="0" fillId="0" borderId="67" xfId="0" applyBorder="1"/>
    <xf numFmtId="0" fontId="5" fillId="0" borderId="34" xfId="0" applyFont="1" applyBorder="1" applyAlignment="1">
      <alignment wrapText="1"/>
    </xf>
    <xf numFmtId="0" fontId="5" fillId="0" borderId="35" xfId="0" applyFont="1" applyBorder="1" applyAlignment="1">
      <alignment wrapText="1"/>
    </xf>
    <xf numFmtId="0" fontId="5" fillId="0" borderId="36" xfId="0" applyFont="1" applyBorder="1" applyAlignment="1">
      <alignment wrapText="1"/>
    </xf>
    <xf numFmtId="0" fontId="0" fillId="0" borderId="20" xfId="0" applyBorder="1" applyAlignment="1">
      <alignment wrapText="1"/>
    </xf>
    <xf numFmtId="0" fontId="0" fillId="0" borderId="25" xfId="0" applyBorder="1" applyAlignment="1">
      <alignment wrapText="1"/>
    </xf>
    <xf numFmtId="0" fontId="0" fillId="0" borderId="31" xfId="0" applyBorder="1" applyAlignment="1">
      <alignment wrapText="1"/>
    </xf>
    <xf numFmtId="0" fontId="0" fillId="0" borderId="0" xfId="0" applyAlignment="1">
      <alignment wrapText="1"/>
    </xf>
    <xf numFmtId="0" fontId="5" fillId="0" borderId="37" xfId="0" applyFont="1" applyBorder="1" applyAlignment="1">
      <alignment wrapText="1"/>
    </xf>
    <xf numFmtId="0" fontId="0" fillId="0" borderId="35" xfId="0" applyBorder="1" applyAlignment="1">
      <alignment wrapText="1"/>
    </xf>
    <xf numFmtId="0" fontId="0" fillId="0" borderId="36" xfId="0" applyBorder="1" applyAlignment="1">
      <alignment wrapText="1"/>
    </xf>
    <xf numFmtId="0" fontId="5" fillId="0" borderId="38" xfId="0" applyFont="1" applyBorder="1" applyAlignment="1">
      <alignment wrapText="1"/>
    </xf>
    <xf numFmtId="0" fontId="0" fillId="0" borderId="39" xfId="0" applyBorder="1" applyAlignment="1">
      <alignment wrapText="1"/>
    </xf>
    <xf numFmtId="0" fontId="0" fillId="0" borderId="40" xfId="0" applyBorder="1" applyAlignment="1">
      <alignment wrapText="1"/>
    </xf>
    <xf numFmtId="0" fontId="5" fillId="0" borderId="38" xfId="0" applyFont="1" applyFill="1" applyBorder="1" applyAlignment="1">
      <alignment wrapText="1"/>
    </xf>
    <xf numFmtId="0" fontId="5" fillId="0" borderId="39" xfId="0" applyFont="1" applyFill="1" applyBorder="1" applyAlignment="1">
      <alignment wrapText="1"/>
    </xf>
    <xf numFmtId="0" fontId="0" fillId="0" borderId="40" xfId="0" applyFill="1" applyBorder="1" applyAlignment="1">
      <alignment wrapText="1"/>
    </xf>
    <xf numFmtId="0" fontId="0" fillId="0" borderId="29" xfId="0" applyBorder="1" applyAlignment="1">
      <alignment wrapText="1"/>
    </xf>
    <xf numFmtId="0" fontId="0" fillId="0" borderId="41" xfId="0" applyBorder="1" applyAlignment="1">
      <alignment wrapText="1"/>
    </xf>
    <xf numFmtId="0" fontId="5" fillId="0" borderId="39" xfId="0" applyFont="1" applyBorder="1" applyAlignment="1">
      <alignment wrapText="1"/>
    </xf>
    <xf numFmtId="0" fontId="0" fillId="0" borderId="68" xfId="0" pivotButton="1" applyBorder="1"/>
    <xf numFmtId="0" fontId="0" fillId="0" borderId="69" xfId="0" applyBorder="1"/>
    <xf numFmtId="0" fontId="0" fillId="0" borderId="68" xfId="0" applyBorder="1"/>
    <xf numFmtId="0" fontId="0" fillId="0" borderId="70" xfId="0" applyBorder="1"/>
    <xf numFmtId="0" fontId="0" fillId="0" borderId="70" xfId="0" applyNumberFormat="1" applyBorder="1"/>
    <xf numFmtId="0" fontId="0" fillId="0" borderId="71" xfId="0" applyBorder="1"/>
    <xf numFmtId="0" fontId="0" fillId="0" borderId="72" xfId="0" applyBorder="1"/>
    <xf numFmtId="0" fontId="0" fillId="0" borderId="73" xfId="0" applyNumberFormat="1" applyBorder="1"/>
    <xf numFmtId="0" fontId="0" fillId="0" borderId="74" xfId="0" applyBorder="1"/>
    <xf numFmtId="0" fontId="0" fillId="0" borderId="75" xfId="0" applyBorder="1"/>
    <xf numFmtId="0" fontId="0" fillId="0" borderId="76" xfId="0" applyNumberFormat="1" applyBorder="1"/>
    <xf numFmtId="0" fontId="0" fillId="0" borderId="77" xfId="0" applyNumberFormat="1" applyBorder="1"/>
    <xf numFmtId="0" fontId="0" fillId="0" borderId="78" xfId="0" applyNumberFormat="1" applyBorder="1"/>
    <xf numFmtId="0" fontId="0" fillId="0" borderId="79" xfId="0" applyNumberFormat="1" applyBorder="1"/>
  </cellXfs>
  <cellStyles count="2">
    <cellStyle name="Hyperlink" xfId="1" builtinId="8"/>
    <cellStyle name="Normal" xfId="0" builtinId="0"/>
  </cellStyles>
  <dxfs count="90">
    <dxf>
      <border>
        <top style="thin">
          <color indexed="64"/>
        </top>
        <bottom style="thin">
          <color indexed="64"/>
        </bottom>
      </border>
    </dxf>
    <dxf>
      <border>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right" readingOrder="0"/>
    </dxf>
    <dxf>
      <numFmt numFmtId="164" formatCode="0.0"/>
    </dxf>
    <dxf>
      <border>
        <right style="thin">
          <color indexed="8"/>
        </right>
      </border>
    </dxf>
    <dxf>
      <numFmt numFmtId="164" formatCode="0.0"/>
    </dxf>
    <dxf>
      <border>
        <right style="thin">
          <color indexed="8"/>
        </right>
      </border>
    </dxf>
    <dxf>
      <border>
        <left style="thin">
          <color indexed="8"/>
        </left>
        <right style="thin">
          <color indexed="8"/>
        </right>
        <top style="medium">
          <color indexed="8"/>
        </top>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right" readingOrder="0"/>
    </dxf>
    <dxf>
      <border>
        <right style="thin">
          <color indexed="8"/>
        </right>
      </border>
    </dxf>
    <dxf>
      <numFmt numFmtId="164" formatCode="0.0"/>
    </dxf>
    <dxf>
      <numFmt numFmtId="2" formatCode="0.00"/>
    </dxf>
    <dxf>
      <border>
        <right style="thin">
          <color indexed="8"/>
        </right>
      </border>
    </dxf>
    <dxf>
      <border>
        <left style="thin">
          <color indexed="8"/>
        </left>
        <right style="thin">
          <color indexed="8"/>
        </right>
        <top style="medium">
          <color indexed="8"/>
        </top>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right" readingOrder="0"/>
    </dxf>
    <dxf>
      <border>
        <right style="thin">
          <color indexed="8"/>
        </right>
      </border>
    </dxf>
    <dxf>
      <numFmt numFmtId="164" formatCode="0.0"/>
    </dxf>
    <dxf>
      <numFmt numFmtId="2" formatCode="0.00"/>
    </dxf>
    <dxf>
      <border>
        <right style="thin">
          <color indexed="8"/>
        </right>
      </border>
    </dxf>
    <dxf>
      <border>
        <left style="thin">
          <color indexed="8"/>
        </left>
        <right style="thin">
          <color indexed="8"/>
        </right>
        <top style="medium">
          <color indexed="8"/>
        </top>
      </border>
    </dxf>
    <dxf>
      <border>
        <left style="thin">
          <color indexed="64"/>
        </left>
        <top style="thin">
          <color indexed="64"/>
        </top>
      </border>
    </dxf>
    <dxf>
      <border>
        <left style="thin">
          <color indexed="64"/>
        </left>
        <right style="thin">
          <color indexed="64"/>
        </right>
        <top style="thin">
          <color indexed="64"/>
        </top>
        <bottom style="thin">
          <color indexed="64"/>
        </bottom>
      </border>
    </dxf>
    <dxf>
      <border>
        <right style="thin">
          <color indexed="8"/>
        </right>
      </border>
    </dxf>
    <dxf>
      <border>
        <right style="thin">
          <color indexed="64"/>
        </right>
      </border>
    </dxf>
    <dxf>
      <border>
        <right style="thin">
          <color indexed="64"/>
        </right>
      </border>
    </dxf>
    <dxf>
      <numFmt numFmtId="2" formatCode="0.00"/>
    </dxf>
    <dxf>
      <border>
        <left style="thin">
          <color indexed="8"/>
        </left>
        <right style="thin">
          <color indexed="8"/>
        </right>
        <top style="medium">
          <color indexed="8"/>
        </top>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right style="thin">
          <color indexed="8"/>
        </right>
      </border>
    </dxf>
    <dxf>
      <border>
        <left style="thin">
          <color indexed="8"/>
        </left>
        <right style="thin">
          <color indexed="8"/>
        </right>
        <top style="medium">
          <color indexed="8"/>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3" formatCode="#,##0"/>
    </dxf>
    <dxf>
      <border>
        <right style="thin">
          <color indexed="8"/>
        </right>
      </border>
    </dxf>
    <dxf>
      <border>
        <left style="thin">
          <color indexed="8"/>
        </left>
        <right style="thin">
          <color indexed="8"/>
        </right>
        <top style="medium">
          <color indexed="8"/>
        </top>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3" formatCode="#,##0"/>
    </dxf>
    <dxf>
      <border>
        <right style="thin">
          <color indexed="8"/>
        </right>
      </border>
    </dxf>
    <dxf>
      <border>
        <left style="thin">
          <color indexed="8"/>
        </left>
        <right style="thin">
          <color indexed="8"/>
        </right>
        <top style="medium">
          <color indexed="8"/>
        </top>
      </border>
    </dxf>
    <dxf>
      <alignment horizontal="right" readingOrder="0"/>
    </dxf>
    <dxf>
      <alignment horizontal="right" readingOrder="0"/>
    </dxf>
    <dxf>
      <numFmt numFmtId="164" formatCode="0.0"/>
    </dxf>
    <dxf>
      <numFmt numFmtId="2" formatCode="0.00"/>
    </dxf>
    <dxf>
      <border>
        <right style="thin">
          <color indexed="8"/>
        </right>
      </border>
    </dxf>
    <dxf>
      <border>
        <right style="thin">
          <color indexed="8"/>
        </right>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horizontal="right" readingOrder="0"/>
    </dxf>
    <dxf>
      <numFmt numFmtId="164" formatCode="0.0"/>
    </dxf>
    <dxf>
      <numFmt numFmtId="2" formatCode="0.00"/>
    </dxf>
    <dxf>
      <border>
        <right style="thin">
          <color indexed="8"/>
        </right>
      </border>
    </dxf>
    <dxf>
      <border>
        <right style="thin">
          <color indexed="8"/>
        </right>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top style="thin">
          <color indexed="64"/>
        </top>
        <bottom style="thin">
          <color indexed="64"/>
        </bottom>
      </border>
    </dxf>
    <dxf>
      <border>
        <top style="thin">
          <color indexed="64"/>
        </top>
        <bottom style="thin">
          <color indexed="64"/>
        </bottom>
      </border>
    </dxf>
    <dxf>
      <alignment horizontal="right" readingOrder="0"/>
    </dxf>
    <dxf>
      <numFmt numFmtId="164" formatCode="0.0"/>
    </dxf>
    <dxf>
      <numFmt numFmtId="2" formatCode="0.00"/>
    </dxf>
    <dxf>
      <border>
        <right style="thin">
          <color indexed="8"/>
        </right>
      </border>
    </dxf>
    <dxf>
      <border>
        <right style="thin">
          <color indexed="8"/>
        </right>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top style="thin">
          <color indexed="64"/>
        </top>
        <bottom style="thin">
          <color indexed="64"/>
        </bottom>
      </border>
    </dxf>
    <dxf>
      <border>
        <top style="thin">
          <color indexed="64"/>
        </top>
        <bottom style="thin">
          <color indexed="64"/>
        </bottom>
      </border>
    </dxf>
    <dxf>
      <border>
        <right style="thin">
          <color indexed="64"/>
        </right>
      </border>
    </dxf>
    <dxf>
      <border>
        <right style="thin">
          <color indexed="64"/>
        </right>
      </border>
    </dxf>
    <dxf>
      <numFmt numFmtId="2" formatCode="0.00"/>
    </dxf>
    <dxf>
      <border>
        <left style="thin">
          <color indexed="8"/>
        </left>
        <right style="thin">
          <color indexed="8"/>
        </right>
        <top style="medium">
          <color indexed="8"/>
        </top>
      </border>
    </dxf>
    <dxf>
      <border>
        <left style="thin">
          <color indexed="8"/>
        </left>
        <right style="thin">
          <color indexed="8"/>
        </right>
        <top style="medium">
          <color indexed="8"/>
        </top>
      </border>
    </dxf>
    <dxf>
      <border>
        <top style="thin">
          <color indexed="64"/>
        </top>
        <bottom style="thin">
          <color indexed="64"/>
        </bottom>
      </border>
    </dxf>
    <dxf>
      <border>
        <top style="thin">
          <color indexed="64"/>
        </top>
        <bottom style="thin">
          <color indexed="64"/>
        </bottom>
      </border>
    </dxf>
    <dxf>
      <numFmt numFmtId="3" formatCode="#,##0"/>
    </dxf>
    <dxf>
      <border>
        <right style="thin">
          <color indexed="8"/>
        </right>
      </border>
    </dxf>
    <dxf>
      <border>
        <right style="thin">
          <color indexed="8"/>
        </right>
      </border>
    </dxf>
    <dxf>
      <numFmt numFmtId="3" formatCode="#,##0"/>
    </dxf>
    <dxf>
      <border>
        <left style="thin">
          <color indexed="8"/>
        </left>
        <right style="thin">
          <color indexed="8"/>
        </right>
        <top style="medium">
          <color indexed="8"/>
        </top>
      </border>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pivotCacheDefinition" Target="pivotCache/pivotCacheDefinition9.xml"/><Relationship Id="rId3" Type="http://schemas.openxmlformats.org/officeDocument/2006/relationships/worksheet" Target="worksheets/sheet3.xml"/><Relationship Id="rId21" Type="http://schemas.openxmlformats.org/officeDocument/2006/relationships/pivotCacheDefinition" Target="pivotCache/pivotCacheDefinition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8.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3.xml"/><Relationship Id="rId29" Type="http://schemas.openxmlformats.org/officeDocument/2006/relationships/pivotCacheDefinition" Target="pivotCache/pivotCacheDefinition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7.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6.xml"/><Relationship Id="rId28" Type="http://schemas.openxmlformats.org/officeDocument/2006/relationships/pivotCacheDefinition" Target="pivotCache/pivotCacheDefinition11.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5.xml"/><Relationship Id="rId27" Type="http://schemas.openxmlformats.org/officeDocument/2006/relationships/pivotCacheDefinition" Target="pivotCache/pivotCacheDefinition10.xml"/><Relationship Id="rId3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[Mini-Sentinel_Summary-Table-Report_MSY3_STR83_Boceprevir-Telaprevir-Use (2).xlsx]NMBR-Table!PivotTable2</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ser>
          <c:idx val="0"/>
          <c:order val="0"/>
          <c:tx>
            <c:strRef>
              <c:f>'NMBR-Table'!$C$19:$C$20</c:f>
              <c:strCache>
                <c:ptCount val="1"/>
                <c:pt idx="0">
                  <c:v>BOCEPREVIR</c:v>
                </c:pt>
              </c:strCache>
            </c:strRef>
          </c:tx>
          <c:invertIfNegative val="0"/>
          <c:cat>
            <c:multiLvlStrRef>
              <c:f>'NMBR-Table'!$A$21:$B$28</c:f>
              <c:multiLvlStrCache>
                <c:ptCount val="8"/>
                <c:lvl>
                  <c:pt idx="0">
                    <c:v>F</c:v>
                  </c:pt>
                  <c:pt idx="1">
                    <c:v>M</c:v>
                  </c:pt>
                  <c:pt idx="2">
                    <c:v>F</c:v>
                  </c:pt>
                  <c:pt idx="3">
                    <c:v>M</c:v>
                  </c:pt>
                  <c:pt idx="4">
                    <c:v>F</c:v>
                  </c:pt>
                  <c:pt idx="5">
                    <c:v>M</c:v>
                  </c:pt>
                  <c:pt idx="6">
                    <c:v>F</c:v>
                  </c:pt>
                  <c:pt idx="7">
                    <c:v>M</c:v>
                  </c:pt>
                </c:lvl>
                <c:lvl>
                  <c:pt idx="0">
                    <c:v> 0-21</c:v>
                  </c:pt>
                  <c:pt idx="2">
                    <c:v> 22-44</c:v>
                  </c:pt>
                  <c:pt idx="4">
                    <c:v> 45-64</c:v>
                  </c:pt>
                  <c:pt idx="6">
                    <c:v> 65+</c:v>
                  </c:pt>
                </c:lvl>
              </c:multiLvlStrCache>
            </c:multiLvlStrRef>
          </c:cat>
          <c:val>
            <c:numRef>
              <c:f>'NMBR-Table'!$C$21:$C$28</c:f>
              <c:numCache>
                <c:formatCode>#,##0</c:formatCode>
                <c:ptCount val="8"/>
                <c:pt idx="0">
                  <c:v>280</c:v>
                </c:pt>
                <c:pt idx="1">
                  <c:v>84</c:v>
                </c:pt>
                <c:pt idx="2">
                  <c:v>1092</c:v>
                </c:pt>
                <c:pt idx="3">
                  <c:v>1481</c:v>
                </c:pt>
                <c:pt idx="4">
                  <c:v>5886</c:v>
                </c:pt>
                <c:pt idx="5">
                  <c:v>11283</c:v>
                </c:pt>
                <c:pt idx="6">
                  <c:v>340</c:v>
                </c:pt>
                <c:pt idx="7">
                  <c:v>280</c:v>
                </c:pt>
              </c:numCache>
            </c:numRef>
          </c:val>
          <c:extLst>
            <c:ext xmlns:c16="http://schemas.microsoft.com/office/drawing/2014/chart" uri="{C3380CC4-5D6E-409C-BE32-E72D297353CC}">
              <c16:uniqueId val="{00000000-FA2B-4E3D-96AC-1B373B023DDD}"/>
            </c:ext>
          </c:extLst>
        </c:ser>
        <c:ser>
          <c:idx val="1"/>
          <c:order val="1"/>
          <c:tx>
            <c:strRef>
              <c:f>'NMBR-Table'!$D$19:$D$20</c:f>
              <c:strCache>
                <c:ptCount val="1"/>
                <c:pt idx="0">
                  <c:v>TELAPREVIR</c:v>
                </c:pt>
              </c:strCache>
            </c:strRef>
          </c:tx>
          <c:invertIfNegative val="0"/>
          <c:cat>
            <c:multiLvlStrRef>
              <c:f>'NMBR-Table'!$A$21:$B$28</c:f>
              <c:multiLvlStrCache>
                <c:ptCount val="8"/>
                <c:lvl>
                  <c:pt idx="0">
                    <c:v>F</c:v>
                  </c:pt>
                  <c:pt idx="1">
                    <c:v>M</c:v>
                  </c:pt>
                  <c:pt idx="2">
                    <c:v>F</c:v>
                  </c:pt>
                  <c:pt idx="3">
                    <c:v>M</c:v>
                  </c:pt>
                  <c:pt idx="4">
                    <c:v>F</c:v>
                  </c:pt>
                  <c:pt idx="5">
                    <c:v>M</c:v>
                  </c:pt>
                  <c:pt idx="6">
                    <c:v>F</c:v>
                  </c:pt>
                  <c:pt idx="7">
                    <c:v>M</c:v>
                  </c:pt>
                </c:lvl>
                <c:lvl>
                  <c:pt idx="0">
                    <c:v> 0-21</c:v>
                  </c:pt>
                  <c:pt idx="2">
                    <c:v> 22-44</c:v>
                  </c:pt>
                  <c:pt idx="4">
                    <c:v> 45-64</c:v>
                  </c:pt>
                  <c:pt idx="6">
                    <c:v> 65+</c:v>
                  </c:pt>
                </c:lvl>
              </c:multiLvlStrCache>
            </c:multiLvlStrRef>
          </c:cat>
          <c:val>
            <c:numRef>
              <c:f>'NMBR-Table'!$D$21:$D$28</c:f>
              <c:numCache>
                <c:formatCode>#,##0</c:formatCode>
                <c:ptCount val="8"/>
                <c:pt idx="0">
                  <c:v>0</c:v>
                </c:pt>
                <c:pt idx="1">
                  <c:v>88</c:v>
                </c:pt>
                <c:pt idx="2">
                  <c:v>2774</c:v>
                </c:pt>
                <c:pt idx="3">
                  <c:v>4572</c:v>
                </c:pt>
                <c:pt idx="4">
                  <c:v>17895</c:v>
                </c:pt>
                <c:pt idx="5">
                  <c:v>29209</c:v>
                </c:pt>
                <c:pt idx="6">
                  <c:v>972</c:v>
                </c:pt>
                <c:pt idx="7">
                  <c:v>1977</c:v>
                </c:pt>
              </c:numCache>
            </c:numRef>
          </c:val>
          <c:extLst>
            <c:ext xmlns:c16="http://schemas.microsoft.com/office/drawing/2014/chart" uri="{C3380CC4-5D6E-409C-BE32-E72D297353CC}">
              <c16:uniqueId val="{00000001-FA2B-4E3D-96AC-1B373B023DDD}"/>
            </c:ext>
          </c:extLst>
        </c:ser>
        <c:dLbls>
          <c:showLegendKey val="0"/>
          <c:showVal val="0"/>
          <c:showCatName val="0"/>
          <c:showSerName val="0"/>
          <c:showPercent val="0"/>
          <c:showBubbleSize val="0"/>
        </c:dLbls>
        <c:gapWidth val="150"/>
        <c:axId val="928992808"/>
        <c:axId val="928993592"/>
      </c:barChart>
      <c:catAx>
        <c:axId val="928992808"/>
        <c:scaling>
          <c:orientation val="minMax"/>
        </c:scaling>
        <c:delete val="0"/>
        <c:axPos val="b"/>
        <c:numFmt formatCode="General" sourceLinked="1"/>
        <c:majorTickMark val="out"/>
        <c:minorTickMark val="none"/>
        <c:tickLblPos val="nextTo"/>
        <c:crossAx val="928993592"/>
        <c:crosses val="autoZero"/>
        <c:auto val="0"/>
        <c:lblAlgn val="ctr"/>
        <c:lblOffset val="100"/>
        <c:noMultiLvlLbl val="0"/>
      </c:catAx>
      <c:valAx>
        <c:axId val="928993592"/>
        <c:scaling>
          <c:orientation val="minMax"/>
        </c:scaling>
        <c:delete val="0"/>
        <c:axPos val="l"/>
        <c:majorGridlines/>
        <c:title>
          <c:tx>
            <c:rich>
              <a:bodyPr rot="-5400000" vert="horz"/>
              <a:lstStyle/>
              <a:p>
                <a:pPr>
                  <a:defRPr/>
                </a:pPr>
                <a:r>
                  <a:rPr lang="en-US"/>
                  <a:t>Total</a:t>
                </a:r>
                <a:r>
                  <a:rPr lang="en-US" baseline="0"/>
                  <a:t> Days Supplied</a:t>
                </a:r>
                <a:endParaRPr lang="en-US"/>
              </a:p>
            </c:rich>
          </c:tx>
          <c:overlay val="0"/>
        </c:title>
        <c:numFmt formatCode="#,##0" sourceLinked="1"/>
        <c:majorTickMark val="out"/>
        <c:minorTickMark val="none"/>
        <c:tickLblPos val="nextTo"/>
        <c:crossAx val="928992808"/>
        <c:crosses val="autoZero"/>
        <c:crossBetween val="between"/>
      </c:valAx>
      <c:spPr>
        <a:solidFill>
          <a:srgbClr val="BFBFBF"/>
        </a:solidFill>
      </c:spPr>
    </c:plotArea>
    <c:legend>
      <c:legendPos val="b"/>
      <c:overlay val="0"/>
    </c:legend>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[Mini-Sentinel_Summary-Table-Report_MSY3_STR83_Boceprevir-Telaprevir-Use (2).xlsx]NMBR-Table!PivotTable1</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ser>
          <c:idx val="0"/>
          <c:order val="0"/>
          <c:tx>
            <c:strRef>
              <c:f>'NMBR-Table'!$C$4:$C$5</c:f>
              <c:strCache>
                <c:ptCount val="1"/>
                <c:pt idx="0">
                  <c:v>BOCEPREVIR</c:v>
                </c:pt>
              </c:strCache>
            </c:strRef>
          </c:tx>
          <c:invertIfNegative val="0"/>
          <c:cat>
            <c:multiLvlStrRef>
              <c:f>'NMBR-Table'!$A$6:$B$13</c:f>
              <c:multiLvlStrCache>
                <c:ptCount val="8"/>
                <c:lvl>
                  <c:pt idx="0">
                    <c:v>F</c:v>
                  </c:pt>
                  <c:pt idx="1">
                    <c:v>M</c:v>
                  </c:pt>
                  <c:pt idx="2">
                    <c:v>F</c:v>
                  </c:pt>
                  <c:pt idx="3">
                    <c:v>M</c:v>
                  </c:pt>
                  <c:pt idx="4">
                    <c:v>F</c:v>
                  </c:pt>
                  <c:pt idx="5">
                    <c:v>M</c:v>
                  </c:pt>
                  <c:pt idx="6">
                    <c:v>F</c:v>
                  </c:pt>
                  <c:pt idx="7">
                    <c:v>M</c:v>
                  </c:pt>
                </c:lvl>
                <c:lvl>
                  <c:pt idx="0">
                    <c:v> 0-21</c:v>
                  </c:pt>
                  <c:pt idx="2">
                    <c:v> 22-44</c:v>
                  </c:pt>
                  <c:pt idx="4">
                    <c:v> 45-64</c:v>
                  </c:pt>
                  <c:pt idx="6">
                    <c:v> 65+</c:v>
                  </c:pt>
                </c:lvl>
              </c:multiLvlStrCache>
            </c:multiLvlStrRef>
          </c:cat>
          <c:val>
            <c:numRef>
              <c:f>'NMBR-Table'!$C$6:$C$13</c:f>
              <c:numCache>
                <c:formatCode>General</c:formatCode>
                <c:ptCount val="8"/>
                <c:pt idx="0">
                  <c:v>3</c:v>
                </c:pt>
                <c:pt idx="1">
                  <c:v>1</c:v>
                </c:pt>
                <c:pt idx="2">
                  <c:v>12</c:v>
                </c:pt>
                <c:pt idx="3">
                  <c:v>20</c:v>
                </c:pt>
                <c:pt idx="4">
                  <c:v>75</c:v>
                </c:pt>
                <c:pt idx="5">
                  <c:v>156</c:v>
                </c:pt>
                <c:pt idx="6">
                  <c:v>7</c:v>
                </c:pt>
                <c:pt idx="7">
                  <c:v>6</c:v>
                </c:pt>
              </c:numCache>
            </c:numRef>
          </c:val>
          <c:extLst>
            <c:ext xmlns:c16="http://schemas.microsoft.com/office/drawing/2014/chart" uri="{C3380CC4-5D6E-409C-BE32-E72D297353CC}">
              <c16:uniqueId val="{00000000-E78F-49EB-A805-D6C71827F270}"/>
            </c:ext>
          </c:extLst>
        </c:ser>
        <c:ser>
          <c:idx val="1"/>
          <c:order val="1"/>
          <c:tx>
            <c:strRef>
              <c:f>'NMBR-Table'!$D$4:$D$5</c:f>
              <c:strCache>
                <c:ptCount val="1"/>
                <c:pt idx="0">
                  <c:v>TELAPREVIR</c:v>
                </c:pt>
              </c:strCache>
            </c:strRef>
          </c:tx>
          <c:invertIfNegative val="0"/>
          <c:cat>
            <c:multiLvlStrRef>
              <c:f>'NMBR-Table'!$A$6:$B$13</c:f>
              <c:multiLvlStrCache>
                <c:ptCount val="8"/>
                <c:lvl>
                  <c:pt idx="0">
                    <c:v>F</c:v>
                  </c:pt>
                  <c:pt idx="1">
                    <c:v>M</c:v>
                  </c:pt>
                  <c:pt idx="2">
                    <c:v>F</c:v>
                  </c:pt>
                  <c:pt idx="3">
                    <c:v>M</c:v>
                  </c:pt>
                  <c:pt idx="4">
                    <c:v>F</c:v>
                  </c:pt>
                  <c:pt idx="5">
                    <c:v>M</c:v>
                  </c:pt>
                  <c:pt idx="6">
                    <c:v>F</c:v>
                  </c:pt>
                  <c:pt idx="7">
                    <c:v>M</c:v>
                  </c:pt>
                </c:lvl>
                <c:lvl>
                  <c:pt idx="0">
                    <c:v> 0-21</c:v>
                  </c:pt>
                  <c:pt idx="2">
                    <c:v> 22-44</c:v>
                  </c:pt>
                  <c:pt idx="4">
                    <c:v> 45-64</c:v>
                  </c:pt>
                  <c:pt idx="6">
                    <c:v> 65+</c:v>
                  </c:pt>
                </c:lvl>
              </c:multiLvlStrCache>
            </c:multiLvlStrRef>
          </c:cat>
          <c:val>
            <c:numRef>
              <c:f>'NMBR-Table'!$D$6:$D$13</c:f>
              <c:numCache>
                <c:formatCode>General</c:formatCode>
                <c:ptCount val="8"/>
                <c:pt idx="0">
                  <c:v>0</c:v>
                </c:pt>
                <c:pt idx="1">
                  <c:v>2</c:v>
                </c:pt>
                <c:pt idx="2">
                  <c:v>48</c:v>
                </c:pt>
                <c:pt idx="3">
                  <c:v>69</c:v>
                </c:pt>
                <c:pt idx="4">
                  <c:v>298</c:v>
                </c:pt>
                <c:pt idx="5">
                  <c:v>481</c:v>
                </c:pt>
                <c:pt idx="6">
                  <c:v>19</c:v>
                </c:pt>
                <c:pt idx="7">
                  <c:v>33</c:v>
                </c:pt>
              </c:numCache>
            </c:numRef>
          </c:val>
          <c:extLst>
            <c:ext xmlns:c16="http://schemas.microsoft.com/office/drawing/2014/chart" uri="{C3380CC4-5D6E-409C-BE32-E72D297353CC}">
              <c16:uniqueId val="{00000001-E78F-49EB-A805-D6C71827F270}"/>
            </c:ext>
          </c:extLst>
        </c:ser>
        <c:dLbls>
          <c:showLegendKey val="0"/>
          <c:showVal val="0"/>
          <c:showCatName val="0"/>
          <c:showSerName val="0"/>
          <c:showPercent val="0"/>
          <c:showBubbleSize val="0"/>
        </c:dLbls>
        <c:gapWidth val="150"/>
        <c:axId val="932836968"/>
        <c:axId val="461978064"/>
      </c:barChart>
      <c:catAx>
        <c:axId val="932836968"/>
        <c:scaling>
          <c:orientation val="minMax"/>
        </c:scaling>
        <c:delete val="0"/>
        <c:axPos val="b"/>
        <c:numFmt formatCode="General" sourceLinked="1"/>
        <c:majorTickMark val="out"/>
        <c:minorTickMark val="none"/>
        <c:tickLblPos val="nextTo"/>
        <c:crossAx val="461978064"/>
        <c:crosses val="autoZero"/>
        <c:auto val="0"/>
        <c:lblAlgn val="ctr"/>
        <c:lblOffset val="100"/>
        <c:noMultiLvlLbl val="0"/>
      </c:catAx>
      <c:valAx>
        <c:axId val="461978064"/>
        <c:scaling>
          <c:orientation val="minMax"/>
        </c:scaling>
        <c:delete val="0"/>
        <c:axPos val="l"/>
        <c:majorGridlines/>
        <c:title>
          <c:tx>
            <c:rich>
              <a:bodyPr rot="-5400000" vert="horz"/>
              <a:lstStyle/>
              <a:p>
                <a:pPr>
                  <a:defRPr/>
                </a:pPr>
                <a:r>
                  <a:rPr lang="en-US"/>
                  <a:t>Number</a:t>
                </a:r>
                <a:r>
                  <a:rPr lang="en-US" baseline="0"/>
                  <a:t> of Users</a:t>
                </a:r>
                <a:endParaRPr lang="en-US"/>
              </a:p>
            </c:rich>
          </c:tx>
          <c:overlay val="0"/>
        </c:title>
        <c:numFmt formatCode="General" sourceLinked="1"/>
        <c:majorTickMark val="out"/>
        <c:minorTickMark val="none"/>
        <c:tickLblPos val="nextTo"/>
        <c:crossAx val="932836968"/>
        <c:crosses val="autoZero"/>
        <c:crossBetween val="between"/>
      </c:valAx>
      <c:spPr>
        <a:solidFill>
          <a:srgbClr val="BFBFBF"/>
        </a:solidFill>
      </c:spPr>
    </c:plotArea>
    <c:legend>
      <c:legendPos val="b"/>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orientation="landscape"/>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[Mini-Sentinel_Summary-Table-Report_MSY3_STR83_Boceprevir-Telaprevir-Use (2).xlsx]NMBR-Table!PivotTable3</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barChart>
        <c:barDir val="col"/>
        <c:grouping val="clustered"/>
        <c:varyColors val="0"/>
        <c:ser>
          <c:idx val="0"/>
          <c:order val="0"/>
          <c:tx>
            <c:strRef>
              <c:f>'NMBR-Table'!$C$34:$C$35</c:f>
              <c:strCache>
                <c:ptCount val="1"/>
                <c:pt idx="0">
                  <c:v>BOCEPREVIR</c:v>
                </c:pt>
              </c:strCache>
            </c:strRef>
          </c:tx>
          <c:invertIfNegative val="0"/>
          <c:cat>
            <c:multiLvlStrRef>
              <c:f>'NMBR-Table'!$A$36:$B$43</c:f>
              <c:multiLvlStrCache>
                <c:ptCount val="8"/>
                <c:lvl>
                  <c:pt idx="0">
                    <c:v>F</c:v>
                  </c:pt>
                  <c:pt idx="1">
                    <c:v>M</c:v>
                  </c:pt>
                  <c:pt idx="2">
                    <c:v>F</c:v>
                  </c:pt>
                  <c:pt idx="3">
                    <c:v>M</c:v>
                  </c:pt>
                  <c:pt idx="4">
                    <c:v>F</c:v>
                  </c:pt>
                  <c:pt idx="5">
                    <c:v>M</c:v>
                  </c:pt>
                  <c:pt idx="6">
                    <c:v>F</c:v>
                  </c:pt>
                  <c:pt idx="7">
                    <c:v>M</c:v>
                  </c:pt>
                </c:lvl>
                <c:lvl>
                  <c:pt idx="0">
                    <c:v> 0-21</c:v>
                  </c:pt>
                  <c:pt idx="2">
                    <c:v> 22-44</c:v>
                  </c:pt>
                  <c:pt idx="4">
                    <c:v> 45-64</c:v>
                  </c:pt>
                  <c:pt idx="6">
                    <c:v> 65+</c:v>
                  </c:pt>
                </c:lvl>
              </c:multiLvlStrCache>
            </c:multiLvlStrRef>
          </c:cat>
          <c:val>
            <c:numRef>
              <c:f>'NMBR-Table'!$C$36:$C$43</c:f>
              <c:numCache>
                <c:formatCode>#,##0</c:formatCode>
                <c:ptCount val="8"/>
                <c:pt idx="0">
                  <c:v>12</c:v>
                </c:pt>
                <c:pt idx="1">
                  <c:v>3</c:v>
                </c:pt>
                <c:pt idx="2">
                  <c:v>39</c:v>
                </c:pt>
                <c:pt idx="3">
                  <c:v>53</c:v>
                </c:pt>
                <c:pt idx="4">
                  <c:v>209</c:v>
                </c:pt>
                <c:pt idx="5">
                  <c:v>397</c:v>
                </c:pt>
                <c:pt idx="6">
                  <c:v>10</c:v>
                </c:pt>
                <c:pt idx="7">
                  <c:v>10</c:v>
                </c:pt>
              </c:numCache>
            </c:numRef>
          </c:val>
          <c:extLst>
            <c:ext xmlns:c16="http://schemas.microsoft.com/office/drawing/2014/chart" uri="{C3380CC4-5D6E-409C-BE32-E72D297353CC}">
              <c16:uniqueId val="{00000000-3D72-4B63-8E26-602C7C588E15}"/>
            </c:ext>
          </c:extLst>
        </c:ser>
        <c:ser>
          <c:idx val="1"/>
          <c:order val="1"/>
          <c:tx>
            <c:strRef>
              <c:f>'NMBR-Table'!$D$34:$D$35</c:f>
              <c:strCache>
                <c:ptCount val="1"/>
                <c:pt idx="0">
                  <c:v>TELAPREVIR</c:v>
                </c:pt>
              </c:strCache>
            </c:strRef>
          </c:tx>
          <c:invertIfNegative val="0"/>
          <c:cat>
            <c:multiLvlStrRef>
              <c:f>'NMBR-Table'!$A$36:$B$43</c:f>
              <c:multiLvlStrCache>
                <c:ptCount val="8"/>
                <c:lvl>
                  <c:pt idx="0">
                    <c:v>F</c:v>
                  </c:pt>
                  <c:pt idx="1">
                    <c:v>M</c:v>
                  </c:pt>
                  <c:pt idx="2">
                    <c:v>F</c:v>
                  </c:pt>
                  <c:pt idx="3">
                    <c:v>M</c:v>
                  </c:pt>
                  <c:pt idx="4">
                    <c:v>F</c:v>
                  </c:pt>
                  <c:pt idx="5">
                    <c:v>M</c:v>
                  </c:pt>
                  <c:pt idx="6">
                    <c:v>F</c:v>
                  </c:pt>
                  <c:pt idx="7">
                    <c:v>M</c:v>
                  </c:pt>
                </c:lvl>
                <c:lvl>
                  <c:pt idx="0">
                    <c:v> 0-21</c:v>
                  </c:pt>
                  <c:pt idx="2">
                    <c:v> 22-44</c:v>
                  </c:pt>
                  <c:pt idx="4">
                    <c:v> 45-64</c:v>
                  </c:pt>
                  <c:pt idx="6">
                    <c:v> 65+</c:v>
                  </c:pt>
                </c:lvl>
              </c:multiLvlStrCache>
            </c:multiLvlStrRef>
          </c:cat>
          <c:val>
            <c:numRef>
              <c:f>'NMBR-Table'!$D$36:$D$43</c:f>
              <c:numCache>
                <c:formatCode>#,##0</c:formatCode>
                <c:ptCount val="8"/>
                <c:pt idx="0">
                  <c:v>0</c:v>
                </c:pt>
                <c:pt idx="1">
                  <c:v>3</c:v>
                </c:pt>
                <c:pt idx="2">
                  <c:v>109</c:v>
                </c:pt>
                <c:pt idx="3">
                  <c:v>161</c:v>
                </c:pt>
                <c:pt idx="4">
                  <c:v>662</c:v>
                </c:pt>
                <c:pt idx="5">
                  <c:v>1062</c:v>
                </c:pt>
                <c:pt idx="6">
                  <c:v>38</c:v>
                </c:pt>
                <c:pt idx="7">
                  <c:v>76</c:v>
                </c:pt>
              </c:numCache>
            </c:numRef>
          </c:val>
          <c:extLst>
            <c:ext xmlns:c16="http://schemas.microsoft.com/office/drawing/2014/chart" uri="{C3380CC4-5D6E-409C-BE32-E72D297353CC}">
              <c16:uniqueId val="{00000001-3D72-4B63-8E26-602C7C588E15}"/>
            </c:ext>
          </c:extLst>
        </c:ser>
        <c:dLbls>
          <c:showLegendKey val="0"/>
          <c:showVal val="0"/>
          <c:showCatName val="0"/>
          <c:showSerName val="0"/>
          <c:showPercent val="0"/>
          <c:showBubbleSize val="0"/>
        </c:dLbls>
        <c:gapWidth val="150"/>
        <c:axId val="461978456"/>
        <c:axId val="934575456"/>
      </c:barChart>
      <c:catAx>
        <c:axId val="461978456"/>
        <c:scaling>
          <c:orientation val="minMax"/>
        </c:scaling>
        <c:delete val="0"/>
        <c:axPos val="b"/>
        <c:numFmt formatCode="General" sourceLinked="1"/>
        <c:majorTickMark val="out"/>
        <c:minorTickMark val="none"/>
        <c:tickLblPos val="nextTo"/>
        <c:crossAx val="934575456"/>
        <c:crosses val="autoZero"/>
        <c:auto val="0"/>
        <c:lblAlgn val="ctr"/>
        <c:lblOffset val="100"/>
        <c:noMultiLvlLbl val="0"/>
      </c:catAx>
      <c:valAx>
        <c:axId val="934575456"/>
        <c:scaling>
          <c:orientation val="minMax"/>
        </c:scaling>
        <c:delete val="0"/>
        <c:axPos val="l"/>
        <c:majorGridlines/>
        <c:title>
          <c:tx>
            <c:rich>
              <a:bodyPr rot="-5400000" vert="horz"/>
              <a:lstStyle/>
              <a:p>
                <a:pPr>
                  <a:defRPr/>
                </a:pPr>
                <a:r>
                  <a:rPr lang="en-US"/>
                  <a:t>Number</a:t>
                </a:r>
                <a:r>
                  <a:rPr lang="en-US" baseline="0"/>
                  <a:t> of Dispensings</a:t>
                </a:r>
                <a:endParaRPr lang="en-US"/>
              </a:p>
            </c:rich>
          </c:tx>
          <c:overlay val="0"/>
        </c:title>
        <c:numFmt formatCode="#,##0" sourceLinked="1"/>
        <c:majorTickMark val="out"/>
        <c:minorTickMark val="none"/>
        <c:tickLblPos val="nextTo"/>
        <c:crossAx val="461978456"/>
        <c:crosses val="autoZero"/>
        <c:crossBetween val="between"/>
      </c:valAx>
      <c:spPr>
        <a:solidFill>
          <a:sysClr val="window" lastClr="FFFFFF">
            <a:lumMod val="75000"/>
          </a:sysClr>
        </a:solidFill>
      </c:spPr>
    </c:plotArea>
    <c:legend>
      <c:legendPos val="b"/>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[Mini-Sentinel_Summary-Table-Report_MSY3_STR83_Boceprevir-Telaprevir-Use (2).xlsx]Prevrate-Table!PivotTable1</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ser>
          <c:idx val="0"/>
          <c:order val="0"/>
          <c:tx>
            <c:strRef>
              <c:f>'Prevrate-Table'!$C$4:$C$5</c:f>
              <c:strCache>
                <c:ptCount val="1"/>
                <c:pt idx="0">
                  <c:v>BOCEPREVIR</c:v>
                </c:pt>
              </c:strCache>
            </c:strRef>
          </c:tx>
          <c:invertIfNegative val="0"/>
          <c:cat>
            <c:multiLvlStrRef>
              <c:f>'Prevrate-Table'!$A$6:$B$13</c:f>
              <c:multiLvlStrCache>
                <c:ptCount val="8"/>
                <c:lvl>
                  <c:pt idx="0">
                    <c:v>F</c:v>
                  </c:pt>
                  <c:pt idx="1">
                    <c:v>M</c:v>
                  </c:pt>
                  <c:pt idx="2">
                    <c:v>F</c:v>
                  </c:pt>
                  <c:pt idx="3">
                    <c:v>M</c:v>
                  </c:pt>
                  <c:pt idx="4">
                    <c:v>F</c:v>
                  </c:pt>
                  <c:pt idx="5">
                    <c:v>M</c:v>
                  </c:pt>
                  <c:pt idx="6">
                    <c:v>F</c:v>
                  </c:pt>
                  <c:pt idx="7">
                    <c:v>M</c:v>
                  </c:pt>
                </c:lvl>
                <c:lvl>
                  <c:pt idx="0">
                    <c:v> 0-21</c:v>
                  </c:pt>
                  <c:pt idx="2">
                    <c:v> 22-44</c:v>
                  </c:pt>
                  <c:pt idx="4">
                    <c:v> 45-64</c:v>
                  </c:pt>
                  <c:pt idx="6">
                    <c:v> 65+</c:v>
                  </c:pt>
                </c:lvl>
              </c:multiLvlStrCache>
            </c:multiLvlStrRef>
          </c:cat>
          <c:val>
            <c:numRef>
              <c:f>'Prevrate-Table'!$C$6:$C$13</c:f>
              <c:numCache>
                <c:formatCode>0.00</c:formatCode>
                <c:ptCount val="8"/>
                <c:pt idx="0">
                  <c:v>8.2172374633716641E-2</c:v>
                </c:pt>
                <c:pt idx="1">
                  <c:v>2.6288518594657858E-2</c:v>
                </c:pt>
                <c:pt idx="2">
                  <c:v>0.25305468638300083</c:v>
                </c:pt>
                <c:pt idx="3">
                  <c:v>0.43910386804401841</c:v>
                </c:pt>
                <c:pt idx="4">
                  <c:v>1.6440496581911155</c:v>
                </c:pt>
                <c:pt idx="5">
                  <c:v>3.6794657038416925</c:v>
                </c:pt>
                <c:pt idx="6">
                  <c:v>0.19898738164159474</c:v>
                </c:pt>
                <c:pt idx="7">
                  <c:v>0.23402378149667571</c:v>
                </c:pt>
              </c:numCache>
            </c:numRef>
          </c:val>
          <c:extLst>
            <c:ext xmlns:c16="http://schemas.microsoft.com/office/drawing/2014/chart" uri="{C3380CC4-5D6E-409C-BE32-E72D297353CC}">
              <c16:uniqueId val="{00000000-8EC1-4B48-BD76-6626D2C06E6F}"/>
            </c:ext>
          </c:extLst>
        </c:ser>
        <c:ser>
          <c:idx val="1"/>
          <c:order val="1"/>
          <c:tx>
            <c:strRef>
              <c:f>'Prevrate-Table'!$D$4:$D$5</c:f>
              <c:strCache>
                <c:ptCount val="1"/>
                <c:pt idx="0">
                  <c:v>TELAPREVIR</c:v>
                </c:pt>
              </c:strCache>
            </c:strRef>
          </c:tx>
          <c:invertIfNegative val="0"/>
          <c:cat>
            <c:multiLvlStrRef>
              <c:f>'Prevrate-Table'!$A$6:$B$13</c:f>
              <c:multiLvlStrCache>
                <c:ptCount val="8"/>
                <c:lvl>
                  <c:pt idx="0">
                    <c:v>F</c:v>
                  </c:pt>
                  <c:pt idx="1">
                    <c:v>M</c:v>
                  </c:pt>
                  <c:pt idx="2">
                    <c:v>F</c:v>
                  </c:pt>
                  <c:pt idx="3">
                    <c:v>M</c:v>
                  </c:pt>
                  <c:pt idx="4">
                    <c:v>F</c:v>
                  </c:pt>
                  <c:pt idx="5">
                    <c:v>M</c:v>
                  </c:pt>
                  <c:pt idx="6">
                    <c:v>F</c:v>
                  </c:pt>
                  <c:pt idx="7">
                    <c:v>M</c:v>
                  </c:pt>
                </c:lvl>
                <c:lvl>
                  <c:pt idx="0">
                    <c:v> 0-21</c:v>
                  </c:pt>
                  <c:pt idx="2">
                    <c:v> 22-44</c:v>
                  </c:pt>
                  <c:pt idx="4">
                    <c:v> 45-64</c:v>
                  </c:pt>
                  <c:pt idx="6">
                    <c:v> 65+</c:v>
                  </c:pt>
                </c:lvl>
              </c:multiLvlStrCache>
            </c:multiLvlStrRef>
          </c:cat>
          <c:val>
            <c:numRef>
              <c:f>'Prevrate-Table'!$D$6:$D$13</c:f>
              <c:numCache>
                <c:formatCode>0.00</c:formatCode>
                <c:ptCount val="8"/>
                <c:pt idx="0">
                  <c:v>0</c:v>
                </c:pt>
                <c:pt idx="1">
                  <c:v>5.2577037189315716E-2</c:v>
                </c:pt>
                <c:pt idx="2">
                  <c:v>1.0122187455320033</c:v>
                </c:pt>
                <c:pt idx="3">
                  <c:v>1.5149083447518634</c:v>
                </c:pt>
                <c:pt idx="4">
                  <c:v>6.5323573085460334</c:v>
                </c:pt>
                <c:pt idx="5">
                  <c:v>11.345019253511884</c:v>
                </c:pt>
                <c:pt idx="6">
                  <c:v>0.5401086073129</c:v>
                </c:pt>
                <c:pt idx="7">
                  <c:v>1.2871307982317162</c:v>
                </c:pt>
              </c:numCache>
            </c:numRef>
          </c:val>
          <c:extLst>
            <c:ext xmlns:c16="http://schemas.microsoft.com/office/drawing/2014/chart" uri="{C3380CC4-5D6E-409C-BE32-E72D297353CC}">
              <c16:uniqueId val="{00000001-8EC1-4B48-BD76-6626D2C06E6F}"/>
            </c:ext>
          </c:extLst>
        </c:ser>
        <c:dLbls>
          <c:showLegendKey val="0"/>
          <c:showVal val="0"/>
          <c:showCatName val="0"/>
          <c:showSerName val="0"/>
          <c:showPercent val="0"/>
          <c:showBubbleSize val="0"/>
        </c:dLbls>
        <c:gapWidth val="150"/>
        <c:axId val="328781472"/>
        <c:axId val="328783040"/>
      </c:barChart>
      <c:catAx>
        <c:axId val="328781472"/>
        <c:scaling>
          <c:orientation val="minMax"/>
        </c:scaling>
        <c:delete val="0"/>
        <c:axPos val="b"/>
        <c:numFmt formatCode="General" sourceLinked="1"/>
        <c:majorTickMark val="out"/>
        <c:minorTickMark val="none"/>
        <c:tickLblPos val="nextTo"/>
        <c:crossAx val="328783040"/>
        <c:crosses val="autoZero"/>
        <c:auto val="0"/>
        <c:lblAlgn val="ctr"/>
        <c:lblOffset val="100"/>
        <c:noMultiLvlLbl val="0"/>
      </c:catAx>
      <c:valAx>
        <c:axId val="328783040"/>
        <c:scaling>
          <c:orientation val="minMax"/>
        </c:scaling>
        <c:delete val="0"/>
        <c:axPos val="l"/>
        <c:majorGridlines/>
        <c:title>
          <c:tx>
            <c:rich>
              <a:bodyPr rot="-5400000" vert="horz"/>
              <a:lstStyle/>
              <a:p>
                <a:pPr>
                  <a:defRPr/>
                </a:pPr>
                <a:r>
                  <a:rPr lang="en-US"/>
                  <a:t>Prevalence Rate (Users per 1000 Enrollees)</a:t>
                </a:r>
              </a:p>
            </c:rich>
          </c:tx>
          <c:overlay val="0"/>
        </c:title>
        <c:numFmt formatCode="0.00" sourceLinked="1"/>
        <c:majorTickMark val="out"/>
        <c:minorTickMark val="none"/>
        <c:tickLblPos val="nextTo"/>
        <c:crossAx val="328781472"/>
        <c:crosses val="autoZero"/>
        <c:crossBetween val="between"/>
      </c:valAx>
      <c:spPr>
        <a:solidFill>
          <a:sysClr val="window" lastClr="FFFFFF">
            <a:lumMod val="75000"/>
          </a:sysClr>
        </a:solidFill>
      </c:spPr>
    </c:plotArea>
    <c:legend>
      <c:legendPos val="b"/>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[Mini-Sentinel_Summary-Table-Report_MSY3_STR83_Boceprevir-Telaprevir-Use (2).xlsx]DayPU-Table!PivotTable1</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ser>
          <c:idx val="0"/>
          <c:order val="0"/>
          <c:tx>
            <c:strRef>
              <c:f>'DayPU-Table'!$C$4:$C$5</c:f>
              <c:strCache>
                <c:ptCount val="1"/>
                <c:pt idx="0">
                  <c:v>BOCEPREVIR</c:v>
                </c:pt>
              </c:strCache>
            </c:strRef>
          </c:tx>
          <c:invertIfNegative val="0"/>
          <c:cat>
            <c:multiLvlStrRef>
              <c:f>'DayPU-Table'!$A$6:$B$13</c:f>
              <c:multiLvlStrCache>
                <c:ptCount val="8"/>
                <c:lvl>
                  <c:pt idx="0">
                    <c:v>F</c:v>
                  </c:pt>
                  <c:pt idx="1">
                    <c:v>M</c:v>
                  </c:pt>
                  <c:pt idx="2">
                    <c:v>F</c:v>
                  </c:pt>
                  <c:pt idx="3">
                    <c:v>M</c:v>
                  </c:pt>
                  <c:pt idx="4">
                    <c:v>F</c:v>
                  </c:pt>
                  <c:pt idx="5">
                    <c:v>M</c:v>
                  </c:pt>
                  <c:pt idx="6">
                    <c:v>F</c:v>
                  </c:pt>
                  <c:pt idx="7">
                    <c:v>M</c:v>
                  </c:pt>
                </c:lvl>
                <c:lvl>
                  <c:pt idx="0">
                    <c:v> 0-21</c:v>
                  </c:pt>
                  <c:pt idx="2">
                    <c:v> 22-44</c:v>
                  </c:pt>
                  <c:pt idx="4">
                    <c:v> 45-64</c:v>
                  </c:pt>
                  <c:pt idx="6">
                    <c:v> 65+</c:v>
                  </c:pt>
                </c:lvl>
              </c:multiLvlStrCache>
            </c:multiLvlStrRef>
          </c:cat>
          <c:val>
            <c:numRef>
              <c:f>'DayPU-Table'!$C$6:$C$13</c:f>
              <c:numCache>
                <c:formatCode>0.00</c:formatCode>
                <c:ptCount val="8"/>
                <c:pt idx="0">
                  <c:v>93.333333333333329</c:v>
                </c:pt>
                <c:pt idx="1">
                  <c:v>84</c:v>
                </c:pt>
                <c:pt idx="2">
                  <c:v>91</c:v>
                </c:pt>
                <c:pt idx="3">
                  <c:v>74.05</c:v>
                </c:pt>
                <c:pt idx="4">
                  <c:v>78.48</c:v>
                </c:pt>
                <c:pt idx="5">
                  <c:v>72.32692307692308</c:v>
                </c:pt>
                <c:pt idx="6">
                  <c:v>48.571428571428569</c:v>
                </c:pt>
                <c:pt idx="7">
                  <c:v>46.666666666666664</c:v>
                </c:pt>
              </c:numCache>
            </c:numRef>
          </c:val>
          <c:extLst>
            <c:ext xmlns:c16="http://schemas.microsoft.com/office/drawing/2014/chart" uri="{C3380CC4-5D6E-409C-BE32-E72D297353CC}">
              <c16:uniqueId val="{00000000-525D-4A18-86DD-E1B97B00F669}"/>
            </c:ext>
          </c:extLst>
        </c:ser>
        <c:ser>
          <c:idx val="1"/>
          <c:order val="1"/>
          <c:tx>
            <c:strRef>
              <c:f>'DayPU-Table'!$D$4:$D$5</c:f>
              <c:strCache>
                <c:ptCount val="1"/>
                <c:pt idx="0">
                  <c:v>TELAPREVIR</c:v>
                </c:pt>
              </c:strCache>
            </c:strRef>
          </c:tx>
          <c:invertIfNegative val="0"/>
          <c:cat>
            <c:multiLvlStrRef>
              <c:f>'DayPU-Table'!$A$6:$B$13</c:f>
              <c:multiLvlStrCache>
                <c:ptCount val="8"/>
                <c:lvl>
                  <c:pt idx="0">
                    <c:v>F</c:v>
                  </c:pt>
                  <c:pt idx="1">
                    <c:v>M</c:v>
                  </c:pt>
                  <c:pt idx="2">
                    <c:v>F</c:v>
                  </c:pt>
                  <c:pt idx="3">
                    <c:v>M</c:v>
                  </c:pt>
                  <c:pt idx="4">
                    <c:v>F</c:v>
                  </c:pt>
                  <c:pt idx="5">
                    <c:v>M</c:v>
                  </c:pt>
                  <c:pt idx="6">
                    <c:v>F</c:v>
                  </c:pt>
                  <c:pt idx="7">
                    <c:v>M</c:v>
                  </c:pt>
                </c:lvl>
                <c:lvl>
                  <c:pt idx="0">
                    <c:v> 0-21</c:v>
                  </c:pt>
                  <c:pt idx="2">
                    <c:v> 22-44</c:v>
                  </c:pt>
                  <c:pt idx="4">
                    <c:v> 45-64</c:v>
                  </c:pt>
                  <c:pt idx="6">
                    <c:v> 65+</c:v>
                  </c:pt>
                </c:lvl>
              </c:multiLvlStrCache>
            </c:multiLvlStrRef>
          </c:cat>
          <c:val>
            <c:numRef>
              <c:f>'DayPU-Table'!$D$6:$D$13</c:f>
              <c:numCache>
                <c:formatCode>0.00</c:formatCode>
                <c:ptCount val="8"/>
                <c:pt idx="0">
                  <c:v>#N/A</c:v>
                </c:pt>
                <c:pt idx="1">
                  <c:v>44</c:v>
                </c:pt>
                <c:pt idx="2">
                  <c:v>57.791666666666664</c:v>
                </c:pt>
                <c:pt idx="3">
                  <c:v>66.260869565217391</c:v>
                </c:pt>
                <c:pt idx="4">
                  <c:v>60.050335570469798</c:v>
                </c:pt>
                <c:pt idx="5">
                  <c:v>60.725571725571726</c:v>
                </c:pt>
                <c:pt idx="6">
                  <c:v>51.157894736842103</c:v>
                </c:pt>
                <c:pt idx="7">
                  <c:v>59.909090909090907</c:v>
                </c:pt>
              </c:numCache>
            </c:numRef>
          </c:val>
          <c:extLst>
            <c:ext xmlns:c16="http://schemas.microsoft.com/office/drawing/2014/chart" uri="{C3380CC4-5D6E-409C-BE32-E72D297353CC}">
              <c16:uniqueId val="{00000001-525D-4A18-86DD-E1B97B00F669}"/>
            </c:ext>
          </c:extLst>
        </c:ser>
        <c:dLbls>
          <c:showLegendKey val="0"/>
          <c:showVal val="0"/>
          <c:showCatName val="0"/>
          <c:showSerName val="0"/>
          <c:showPercent val="0"/>
          <c:showBubbleSize val="0"/>
        </c:dLbls>
        <c:gapWidth val="150"/>
        <c:axId val="328783824"/>
        <c:axId val="328782648"/>
      </c:barChart>
      <c:catAx>
        <c:axId val="328783824"/>
        <c:scaling>
          <c:orientation val="minMax"/>
        </c:scaling>
        <c:delete val="0"/>
        <c:axPos val="b"/>
        <c:numFmt formatCode="General" sourceLinked="1"/>
        <c:majorTickMark val="out"/>
        <c:minorTickMark val="none"/>
        <c:tickLblPos val="nextTo"/>
        <c:crossAx val="328782648"/>
        <c:crosses val="autoZero"/>
        <c:auto val="0"/>
        <c:lblAlgn val="ctr"/>
        <c:lblOffset val="100"/>
        <c:noMultiLvlLbl val="0"/>
      </c:catAx>
      <c:valAx>
        <c:axId val="328782648"/>
        <c:scaling>
          <c:orientation val="minMax"/>
        </c:scaling>
        <c:delete val="0"/>
        <c:axPos val="l"/>
        <c:majorGridlines/>
        <c:title>
          <c:tx>
            <c:rich>
              <a:bodyPr rot="-5400000" vert="horz"/>
              <a:lstStyle/>
              <a:p>
                <a:pPr>
                  <a:defRPr/>
                </a:pPr>
                <a:r>
                  <a:rPr lang="en-US"/>
                  <a:t>Days Supplied per User</a:t>
                </a:r>
              </a:p>
            </c:rich>
          </c:tx>
          <c:overlay val="0"/>
        </c:title>
        <c:numFmt formatCode="0.00" sourceLinked="1"/>
        <c:majorTickMark val="out"/>
        <c:minorTickMark val="none"/>
        <c:tickLblPos val="nextTo"/>
        <c:crossAx val="328783824"/>
        <c:crosses val="autoZero"/>
        <c:crossBetween val="between"/>
      </c:valAx>
      <c:spPr>
        <a:solidFill>
          <a:sysClr val="window" lastClr="FFFFFF">
            <a:lumMod val="75000"/>
          </a:sysClr>
        </a:solidFill>
      </c:spPr>
    </c:plotArea>
    <c:legend>
      <c:legendPos val="b"/>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[Mini-Sentinel_Summary-Table-Report_MSY3_STR83_Boceprevir-Telaprevir-Use (2).xlsx]DispPU-Table!PivotTable1</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ser>
          <c:idx val="0"/>
          <c:order val="0"/>
          <c:tx>
            <c:strRef>
              <c:f>'DispPU-Table'!$C$4:$C$5</c:f>
              <c:strCache>
                <c:ptCount val="1"/>
                <c:pt idx="0">
                  <c:v>BOCEPREVIR</c:v>
                </c:pt>
              </c:strCache>
            </c:strRef>
          </c:tx>
          <c:invertIfNegative val="0"/>
          <c:cat>
            <c:multiLvlStrRef>
              <c:f>'DispPU-Table'!$A$6:$B$13</c:f>
              <c:multiLvlStrCache>
                <c:ptCount val="8"/>
                <c:lvl>
                  <c:pt idx="0">
                    <c:v>F</c:v>
                  </c:pt>
                  <c:pt idx="1">
                    <c:v>M</c:v>
                  </c:pt>
                  <c:pt idx="2">
                    <c:v>F</c:v>
                  </c:pt>
                  <c:pt idx="3">
                    <c:v>M</c:v>
                  </c:pt>
                  <c:pt idx="4">
                    <c:v>F</c:v>
                  </c:pt>
                  <c:pt idx="5">
                    <c:v>M</c:v>
                  </c:pt>
                  <c:pt idx="6">
                    <c:v>F</c:v>
                  </c:pt>
                  <c:pt idx="7">
                    <c:v>M</c:v>
                  </c:pt>
                </c:lvl>
                <c:lvl>
                  <c:pt idx="0">
                    <c:v> 0-21</c:v>
                  </c:pt>
                  <c:pt idx="2">
                    <c:v> 22-44</c:v>
                  </c:pt>
                  <c:pt idx="4">
                    <c:v> 45-64</c:v>
                  </c:pt>
                  <c:pt idx="6">
                    <c:v> 65+</c:v>
                  </c:pt>
                </c:lvl>
              </c:multiLvlStrCache>
            </c:multiLvlStrRef>
          </c:cat>
          <c:val>
            <c:numRef>
              <c:f>'DispPU-Table'!$C$6:$C$13</c:f>
              <c:numCache>
                <c:formatCode>0.00</c:formatCode>
                <c:ptCount val="8"/>
                <c:pt idx="0">
                  <c:v>4</c:v>
                </c:pt>
                <c:pt idx="1">
                  <c:v>3</c:v>
                </c:pt>
                <c:pt idx="2">
                  <c:v>3.25</c:v>
                </c:pt>
                <c:pt idx="3">
                  <c:v>2.65</c:v>
                </c:pt>
                <c:pt idx="4">
                  <c:v>2.7866666666666666</c:v>
                </c:pt>
                <c:pt idx="5">
                  <c:v>2.5448717948717947</c:v>
                </c:pt>
                <c:pt idx="6">
                  <c:v>1.4285714285714286</c:v>
                </c:pt>
                <c:pt idx="7">
                  <c:v>1.6666666666666667</c:v>
                </c:pt>
              </c:numCache>
            </c:numRef>
          </c:val>
          <c:extLst>
            <c:ext xmlns:c16="http://schemas.microsoft.com/office/drawing/2014/chart" uri="{C3380CC4-5D6E-409C-BE32-E72D297353CC}">
              <c16:uniqueId val="{00000000-9D99-41DD-AF16-CD659AAE80ED}"/>
            </c:ext>
          </c:extLst>
        </c:ser>
        <c:ser>
          <c:idx val="1"/>
          <c:order val="1"/>
          <c:tx>
            <c:strRef>
              <c:f>'DispPU-Table'!$D$4:$D$5</c:f>
              <c:strCache>
                <c:ptCount val="1"/>
                <c:pt idx="0">
                  <c:v>TELAPREVIR</c:v>
                </c:pt>
              </c:strCache>
            </c:strRef>
          </c:tx>
          <c:invertIfNegative val="0"/>
          <c:cat>
            <c:multiLvlStrRef>
              <c:f>'DispPU-Table'!$A$6:$B$13</c:f>
              <c:multiLvlStrCache>
                <c:ptCount val="8"/>
                <c:lvl>
                  <c:pt idx="0">
                    <c:v>F</c:v>
                  </c:pt>
                  <c:pt idx="1">
                    <c:v>M</c:v>
                  </c:pt>
                  <c:pt idx="2">
                    <c:v>F</c:v>
                  </c:pt>
                  <c:pt idx="3">
                    <c:v>M</c:v>
                  </c:pt>
                  <c:pt idx="4">
                    <c:v>F</c:v>
                  </c:pt>
                  <c:pt idx="5">
                    <c:v>M</c:v>
                  </c:pt>
                  <c:pt idx="6">
                    <c:v>F</c:v>
                  </c:pt>
                  <c:pt idx="7">
                    <c:v>M</c:v>
                  </c:pt>
                </c:lvl>
                <c:lvl>
                  <c:pt idx="0">
                    <c:v> 0-21</c:v>
                  </c:pt>
                  <c:pt idx="2">
                    <c:v> 22-44</c:v>
                  </c:pt>
                  <c:pt idx="4">
                    <c:v> 45-64</c:v>
                  </c:pt>
                  <c:pt idx="6">
                    <c:v> 65+</c:v>
                  </c:pt>
                </c:lvl>
              </c:multiLvlStrCache>
            </c:multiLvlStrRef>
          </c:cat>
          <c:val>
            <c:numRef>
              <c:f>'DispPU-Table'!$D$6:$D$13</c:f>
              <c:numCache>
                <c:formatCode>0.00</c:formatCode>
                <c:ptCount val="8"/>
                <c:pt idx="0">
                  <c:v>#N/A</c:v>
                </c:pt>
                <c:pt idx="1">
                  <c:v>1.5</c:v>
                </c:pt>
                <c:pt idx="2">
                  <c:v>2.2708333333333335</c:v>
                </c:pt>
                <c:pt idx="3">
                  <c:v>2.3333333333333335</c:v>
                </c:pt>
                <c:pt idx="4">
                  <c:v>2.2214765100671139</c:v>
                </c:pt>
                <c:pt idx="5">
                  <c:v>2.2079002079002077</c:v>
                </c:pt>
                <c:pt idx="6">
                  <c:v>2</c:v>
                </c:pt>
                <c:pt idx="7">
                  <c:v>2.3030303030303032</c:v>
                </c:pt>
              </c:numCache>
            </c:numRef>
          </c:val>
          <c:extLst>
            <c:ext xmlns:c16="http://schemas.microsoft.com/office/drawing/2014/chart" uri="{C3380CC4-5D6E-409C-BE32-E72D297353CC}">
              <c16:uniqueId val="{00000001-9D99-41DD-AF16-CD659AAE80ED}"/>
            </c:ext>
          </c:extLst>
        </c:ser>
        <c:dLbls>
          <c:showLegendKey val="0"/>
          <c:showVal val="0"/>
          <c:showCatName val="0"/>
          <c:showSerName val="0"/>
          <c:showPercent val="0"/>
          <c:showBubbleSize val="0"/>
        </c:dLbls>
        <c:gapWidth val="150"/>
        <c:axId val="458473384"/>
        <c:axId val="458472992"/>
      </c:barChart>
      <c:catAx>
        <c:axId val="458473384"/>
        <c:scaling>
          <c:orientation val="minMax"/>
        </c:scaling>
        <c:delete val="0"/>
        <c:axPos val="b"/>
        <c:numFmt formatCode="General" sourceLinked="1"/>
        <c:majorTickMark val="out"/>
        <c:minorTickMark val="none"/>
        <c:tickLblPos val="nextTo"/>
        <c:crossAx val="458472992"/>
        <c:crosses val="autoZero"/>
        <c:auto val="0"/>
        <c:lblAlgn val="ctr"/>
        <c:lblOffset val="100"/>
        <c:noMultiLvlLbl val="0"/>
      </c:catAx>
      <c:valAx>
        <c:axId val="458472992"/>
        <c:scaling>
          <c:orientation val="minMax"/>
        </c:scaling>
        <c:delete val="0"/>
        <c:axPos val="l"/>
        <c:majorGridlines/>
        <c:title>
          <c:tx>
            <c:rich>
              <a:bodyPr rot="-5400000" vert="horz"/>
              <a:lstStyle/>
              <a:p>
                <a:pPr>
                  <a:defRPr/>
                </a:pPr>
                <a:r>
                  <a:rPr lang="en-US"/>
                  <a:t>Dispensings per User</a:t>
                </a:r>
              </a:p>
            </c:rich>
          </c:tx>
          <c:overlay val="0"/>
        </c:title>
        <c:numFmt formatCode="0.00" sourceLinked="1"/>
        <c:majorTickMark val="out"/>
        <c:minorTickMark val="none"/>
        <c:tickLblPos val="nextTo"/>
        <c:crossAx val="458473384"/>
        <c:crosses val="autoZero"/>
        <c:crossBetween val="between"/>
      </c:valAx>
      <c:spPr>
        <a:solidFill>
          <a:sysClr val="window" lastClr="FFFFFF">
            <a:lumMod val="75000"/>
          </a:sysClr>
        </a:solidFill>
      </c:spPr>
    </c:plotArea>
    <c:legend>
      <c:legendPos val="b"/>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[Mini-Sentinel_Summary-Table-Report_MSY3_STR83_Boceprevir-Telaprevir-Use (2).xlsx]DPD-Table!PivotTable1</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ser>
          <c:idx val="0"/>
          <c:order val="0"/>
          <c:tx>
            <c:strRef>
              <c:f>'DPD-Table'!$C$4:$C$5</c:f>
              <c:strCache>
                <c:ptCount val="1"/>
                <c:pt idx="0">
                  <c:v>BOCEPREVIR</c:v>
                </c:pt>
              </c:strCache>
            </c:strRef>
          </c:tx>
          <c:invertIfNegative val="0"/>
          <c:cat>
            <c:multiLvlStrRef>
              <c:f>'DPD-Table'!$A$6:$B$13</c:f>
              <c:multiLvlStrCache>
                <c:ptCount val="8"/>
                <c:lvl>
                  <c:pt idx="0">
                    <c:v>F</c:v>
                  </c:pt>
                  <c:pt idx="1">
                    <c:v>M</c:v>
                  </c:pt>
                  <c:pt idx="2">
                    <c:v>F</c:v>
                  </c:pt>
                  <c:pt idx="3">
                    <c:v>M</c:v>
                  </c:pt>
                  <c:pt idx="4">
                    <c:v>F</c:v>
                  </c:pt>
                  <c:pt idx="5">
                    <c:v>M</c:v>
                  </c:pt>
                  <c:pt idx="6">
                    <c:v>F</c:v>
                  </c:pt>
                  <c:pt idx="7">
                    <c:v>M</c:v>
                  </c:pt>
                </c:lvl>
                <c:lvl>
                  <c:pt idx="0">
                    <c:v> 0-21</c:v>
                  </c:pt>
                  <c:pt idx="2">
                    <c:v> 22-44</c:v>
                  </c:pt>
                  <c:pt idx="4">
                    <c:v> 45-64</c:v>
                  </c:pt>
                  <c:pt idx="6">
                    <c:v> 65+</c:v>
                  </c:pt>
                </c:lvl>
              </c:multiLvlStrCache>
            </c:multiLvlStrRef>
          </c:cat>
          <c:val>
            <c:numRef>
              <c:f>'DPD-Table'!$C$6:$C$13</c:f>
              <c:numCache>
                <c:formatCode>0.0</c:formatCode>
                <c:ptCount val="8"/>
                <c:pt idx="0">
                  <c:v>23.333333333333332</c:v>
                </c:pt>
                <c:pt idx="1">
                  <c:v>28</c:v>
                </c:pt>
                <c:pt idx="2">
                  <c:v>28</c:v>
                </c:pt>
                <c:pt idx="3">
                  <c:v>27.943396226415093</c:v>
                </c:pt>
                <c:pt idx="4">
                  <c:v>28.162679425837322</c:v>
                </c:pt>
                <c:pt idx="5">
                  <c:v>28.420654911838792</c:v>
                </c:pt>
                <c:pt idx="6">
                  <c:v>34</c:v>
                </c:pt>
                <c:pt idx="7">
                  <c:v>28</c:v>
                </c:pt>
              </c:numCache>
            </c:numRef>
          </c:val>
          <c:extLst>
            <c:ext xmlns:c16="http://schemas.microsoft.com/office/drawing/2014/chart" uri="{C3380CC4-5D6E-409C-BE32-E72D297353CC}">
              <c16:uniqueId val="{00000000-166F-4FEB-B7DA-90252F8F2244}"/>
            </c:ext>
          </c:extLst>
        </c:ser>
        <c:ser>
          <c:idx val="1"/>
          <c:order val="1"/>
          <c:tx>
            <c:strRef>
              <c:f>'DPD-Table'!$D$4:$D$5</c:f>
              <c:strCache>
                <c:ptCount val="1"/>
                <c:pt idx="0">
                  <c:v>TELAPREVIR</c:v>
                </c:pt>
              </c:strCache>
            </c:strRef>
          </c:tx>
          <c:invertIfNegative val="0"/>
          <c:cat>
            <c:multiLvlStrRef>
              <c:f>'DPD-Table'!$A$6:$B$13</c:f>
              <c:multiLvlStrCache>
                <c:ptCount val="8"/>
                <c:lvl>
                  <c:pt idx="0">
                    <c:v>F</c:v>
                  </c:pt>
                  <c:pt idx="1">
                    <c:v>M</c:v>
                  </c:pt>
                  <c:pt idx="2">
                    <c:v>F</c:v>
                  </c:pt>
                  <c:pt idx="3">
                    <c:v>M</c:v>
                  </c:pt>
                  <c:pt idx="4">
                    <c:v>F</c:v>
                  </c:pt>
                  <c:pt idx="5">
                    <c:v>M</c:v>
                  </c:pt>
                  <c:pt idx="6">
                    <c:v>F</c:v>
                  </c:pt>
                  <c:pt idx="7">
                    <c:v>M</c:v>
                  </c:pt>
                </c:lvl>
                <c:lvl>
                  <c:pt idx="0">
                    <c:v> 0-21</c:v>
                  </c:pt>
                  <c:pt idx="2">
                    <c:v> 22-44</c:v>
                  </c:pt>
                  <c:pt idx="4">
                    <c:v> 45-64</c:v>
                  </c:pt>
                  <c:pt idx="6">
                    <c:v> 65+</c:v>
                  </c:pt>
                </c:lvl>
              </c:multiLvlStrCache>
            </c:multiLvlStrRef>
          </c:cat>
          <c:val>
            <c:numRef>
              <c:f>'DPD-Table'!$D$6:$D$13</c:f>
              <c:numCache>
                <c:formatCode>0.0</c:formatCode>
                <c:ptCount val="8"/>
                <c:pt idx="0">
                  <c:v>#N/A</c:v>
                </c:pt>
                <c:pt idx="1">
                  <c:v>29.333333333333332</c:v>
                </c:pt>
                <c:pt idx="2">
                  <c:v>25.449541284403669</c:v>
                </c:pt>
                <c:pt idx="3">
                  <c:v>28.397515527950311</c:v>
                </c:pt>
                <c:pt idx="4">
                  <c:v>27.031722054380666</c:v>
                </c:pt>
                <c:pt idx="5">
                  <c:v>27.503766478342751</c:v>
                </c:pt>
                <c:pt idx="6">
                  <c:v>25.578947368421051</c:v>
                </c:pt>
                <c:pt idx="7">
                  <c:v>26.013157894736842</c:v>
                </c:pt>
              </c:numCache>
            </c:numRef>
          </c:val>
          <c:extLst>
            <c:ext xmlns:c16="http://schemas.microsoft.com/office/drawing/2014/chart" uri="{C3380CC4-5D6E-409C-BE32-E72D297353CC}">
              <c16:uniqueId val="{00000001-166F-4FEB-B7DA-90252F8F2244}"/>
            </c:ext>
          </c:extLst>
        </c:ser>
        <c:dLbls>
          <c:showLegendKey val="0"/>
          <c:showVal val="0"/>
          <c:showCatName val="0"/>
          <c:showSerName val="0"/>
          <c:showPercent val="0"/>
          <c:showBubbleSize val="0"/>
        </c:dLbls>
        <c:gapWidth val="150"/>
        <c:axId val="458474168"/>
        <c:axId val="928992024"/>
      </c:barChart>
      <c:catAx>
        <c:axId val="458474168"/>
        <c:scaling>
          <c:orientation val="minMax"/>
        </c:scaling>
        <c:delete val="0"/>
        <c:axPos val="b"/>
        <c:numFmt formatCode="General" sourceLinked="1"/>
        <c:majorTickMark val="out"/>
        <c:minorTickMark val="none"/>
        <c:tickLblPos val="nextTo"/>
        <c:crossAx val="928992024"/>
        <c:crosses val="autoZero"/>
        <c:auto val="0"/>
        <c:lblAlgn val="ctr"/>
        <c:lblOffset val="100"/>
        <c:noMultiLvlLbl val="0"/>
      </c:catAx>
      <c:valAx>
        <c:axId val="928992024"/>
        <c:scaling>
          <c:orientation val="minMax"/>
        </c:scaling>
        <c:delete val="0"/>
        <c:axPos val="l"/>
        <c:majorGridlines/>
        <c:title>
          <c:tx>
            <c:rich>
              <a:bodyPr rot="-5400000" vert="horz"/>
              <a:lstStyle/>
              <a:p>
                <a:pPr>
                  <a:defRPr/>
                </a:pPr>
                <a:r>
                  <a:rPr lang="en-US"/>
                  <a:t>Days Supplied per Dispensing</a:t>
                </a:r>
              </a:p>
            </c:rich>
          </c:tx>
          <c:overlay val="0"/>
        </c:title>
        <c:numFmt formatCode="0.0" sourceLinked="1"/>
        <c:majorTickMark val="out"/>
        <c:minorTickMark val="none"/>
        <c:tickLblPos val="nextTo"/>
        <c:crossAx val="458474168"/>
        <c:crosses val="autoZero"/>
        <c:crossBetween val="between"/>
      </c:valAx>
      <c:spPr>
        <a:solidFill>
          <a:sysClr val="window" lastClr="FFFFFF">
            <a:lumMod val="75000"/>
          </a:sysClr>
        </a:solidFill>
      </c:spPr>
    </c:plotArea>
    <c:legend>
      <c:legendPos val="b"/>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190500</xdr:colOff>
      <xdr:row>36</xdr:row>
      <xdr:rowOff>0</xdr:rowOff>
    </xdr:from>
    <xdr:to>
      <xdr:col>7</xdr:col>
      <xdr:colOff>542925</xdr:colOff>
      <xdr:row>58</xdr:row>
      <xdr:rowOff>180975</xdr:rowOff>
    </xdr:to>
    <xdr:graphicFrame macro="">
      <xdr:nvGraphicFramePr>
        <xdr:cNvPr id="7423" name="Chart 4">
          <a:extLst>
            <a:ext uri="{FF2B5EF4-FFF2-40B4-BE49-F238E27FC236}">
              <a16:creationId xmlns:a16="http://schemas.microsoft.com/office/drawing/2014/main" id="{00000000-0008-0000-0800-0000FF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161925</xdr:colOff>
      <xdr:row>2</xdr:row>
      <xdr:rowOff>123825</xdr:rowOff>
    </xdr:from>
    <xdr:to>
      <xdr:col>7</xdr:col>
      <xdr:colOff>514350</xdr:colOff>
      <xdr:row>26</xdr:row>
      <xdr:rowOff>57150</xdr:rowOff>
    </xdr:to>
    <xdr:graphicFrame macro="">
      <xdr:nvGraphicFramePr>
        <xdr:cNvPr id="7424" name="Chart 2">
          <a:extLst>
            <a:ext uri="{FF2B5EF4-FFF2-40B4-BE49-F238E27FC236}">
              <a16:creationId xmlns:a16="http://schemas.microsoft.com/office/drawing/2014/main" id="{00000000-0008-0000-0800-0000001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68</xdr:row>
      <xdr:rowOff>123825</xdr:rowOff>
    </xdr:from>
    <xdr:to>
      <xdr:col>7</xdr:col>
      <xdr:colOff>485775</xdr:colOff>
      <xdr:row>92</xdr:row>
      <xdr:rowOff>57150</xdr:rowOff>
    </xdr:to>
    <xdr:graphicFrame macro="">
      <xdr:nvGraphicFramePr>
        <xdr:cNvPr id="7425" name="Chart 3">
          <a:extLst>
            <a:ext uri="{FF2B5EF4-FFF2-40B4-BE49-F238E27FC236}">
              <a16:creationId xmlns:a16="http://schemas.microsoft.com/office/drawing/2014/main" id="{00000000-0008-0000-0800-0000011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xdr:row>
      <xdr:rowOff>123825</xdr:rowOff>
    </xdr:from>
    <xdr:to>
      <xdr:col>11</xdr:col>
      <xdr:colOff>238125</xdr:colOff>
      <xdr:row>24</xdr:row>
      <xdr:rowOff>38100</xdr:rowOff>
    </xdr:to>
    <xdr:graphicFrame macro="">
      <xdr:nvGraphicFramePr>
        <xdr:cNvPr id="150575" name="Chart 1">
          <a:extLst>
            <a:ext uri="{FF2B5EF4-FFF2-40B4-BE49-F238E27FC236}">
              <a16:creationId xmlns:a16="http://schemas.microsoft.com/office/drawing/2014/main" id="{00000000-0008-0000-0A00-00002F4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2</xdr:row>
      <xdr:rowOff>152400</xdr:rowOff>
    </xdr:from>
    <xdr:to>
      <xdr:col>11</xdr:col>
      <xdr:colOff>304800</xdr:colOff>
      <xdr:row>26</xdr:row>
      <xdr:rowOff>171450</xdr:rowOff>
    </xdr:to>
    <xdr:graphicFrame macro="">
      <xdr:nvGraphicFramePr>
        <xdr:cNvPr id="143407" name="Chart 1">
          <a:extLst>
            <a:ext uri="{FF2B5EF4-FFF2-40B4-BE49-F238E27FC236}">
              <a16:creationId xmlns:a16="http://schemas.microsoft.com/office/drawing/2014/main" id="{00000000-0008-0000-0C00-00002F30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2</xdr:row>
      <xdr:rowOff>161925</xdr:rowOff>
    </xdr:from>
    <xdr:to>
      <xdr:col>11</xdr:col>
      <xdr:colOff>352425</xdr:colOff>
      <xdr:row>26</xdr:row>
      <xdr:rowOff>190500</xdr:rowOff>
    </xdr:to>
    <xdr:graphicFrame macro="">
      <xdr:nvGraphicFramePr>
        <xdr:cNvPr id="155694" name="Chart 1">
          <a:extLst>
            <a:ext uri="{FF2B5EF4-FFF2-40B4-BE49-F238E27FC236}">
              <a16:creationId xmlns:a16="http://schemas.microsoft.com/office/drawing/2014/main" id="{00000000-0008-0000-0E00-00002E60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2</xdr:row>
      <xdr:rowOff>142875</xdr:rowOff>
    </xdr:from>
    <xdr:to>
      <xdr:col>11</xdr:col>
      <xdr:colOff>314325</xdr:colOff>
      <xdr:row>26</xdr:row>
      <xdr:rowOff>180975</xdr:rowOff>
    </xdr:to>
    <xdr:graphicFrame macro="">
      <xdr:nvGraphicFramePr>
        <xdr:cNvPr id="169005" name="Chart 1">
          <a:extLst>
            <a:ext uri="{FF2B5EF4-FFF2-40B4-BE49-F238E27FC236}">
              <a16:creationId xmlns:a16="http://schemas.microsoft.com/office/drawing/2014/main" id="{00000000-0008-0000-1000-00002D94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3_STR83_Boceprevir-Telaprevir-Use_0%20(3).xls" TargetMode="External"/><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3_STR83_Boceprevir-Telaprevir-Use_0%20(3).xls" TargetMode="External"/><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3_STR83_Boceprevir-Telaprevir-Use_0%20(3).xls" TargetMode="External"/><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3_STR83_Boceprevir-Telaprevir-Use_0%20(3).xls" TargetMode="External"/><Relationship Id="rId1" Type="http://schemas.openxmlformats.org/officeDocument/2006/relationships/pivotCacheRecords" Target="pivotCacheRecords12.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3_STR83_Boceprevir-Telaprevir-Use_0%20(3).xls"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3_STR83_Boceprevir-Telaprevir-Use_0%20(3).xls"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3_STR83_Boceprevir-Telaprevir-Use_0%20(3).xls"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3_STR83_Boceprevir-Telaprevir-Use_0%20(3).xls"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3_STR83_Boceprevir-Telaprevir-Use_0%20(3).xls" TargetMode="External"/><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3_STR83_Boceprevir-Telaprevir-Use_0%20(3).xls" TargetMode="External"/><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3_STR83_Boceprevir-Telaprevir-Use_0%20(3).xls" TargetMode="External"/><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2" Type="http://schemas.openxmlformats.org/officeDocument/2006/relationships/externalLinkPath" Target="file:///C:\Users\kfreitas\Downloads\Mini-Sentinel_Summary-Table-Report_MSY3_STR83_Boceprevir-Telaprevir-Use_0%20(3).xls" TargetMode="External"/><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smccread" refreshedDate="41099.435645833335" createdVersion="1" refreshedVersion="3" recordCount="160" upgradeOnRefresh="1">
  <cacheSource type="worksheet">
    <worksheetSource ref="A1:L161" sheet="Data" r:id="rId2"/>
  </cacheSource>
  <cacheFields count="14">
    <cacheField name="Data Partner ID" numFmtId="0">
      <sharedItems containsSemiMixedTypes="0" containsString="0" containsNumber="1" containsInteger="1" minValue="2" maxValue="33"/>
    </cacheField>
    <cacheField name="Period" numFmtId="0">
      <sharedItems containsSemiMixedTypes="0" containsString="0" containsNumber="1" containsInteger="1" minValue="2011" maxValue="2011"/>
    </cacheField>
    <cacheField name="Sex" numFmtId="0">
      <sharedItems count="2">
        <s v="F"/>
        <s v="M"/>
      </sharedItems>
    </cacheField>
    <cacheField name="Age Group" numFmtId="0">
      <sharedItems count="4">
        <s v=" 0-21"/>
        <s v=" 22-44"/>
        <s v=" 45-64"/>
        <s v=" 65+"/>
      </sharedItems>
    </cacheField>
    <cacheField name="GenericName" numFmtId="0">
      <sharedItems count="2">
        <s v="TELAPREVIR"/>
        <s v="BOCEPREVIR"/>
      </sharedItems>
    </cacheField>
    <cacheField name="Dispensings" numFmtId="0">
      <sharedItems containsSemiMixedTypes="0" containsString="0" containsNumber="1" containsInteger="1" minValue="0" maxValue="694"/>
    </cacheField>
    <cacheField name="Users" numFmtId="0">
      <sharedItems containsSemiMixedTypes="0" containsString="0" containsNumber="1" containsInteger="1" minValue="0" maxValue="287"/>
    </cacheField>
    <cacheField name="DaysSupply" numFmtId="0">
      <sharedItems containsSemiMixedTypes="0" containsString="0" containsNumber="1" containsInteger="1" minValue="0" maxValue="19727"/>
    </cacheField>
    <cacheField name="Total Enrollment" numFmtId="0">
      <sharedItems containsSemiMixedTypes="0" containsString="0" containsNumber="1" containsInteger="1" minValue="8540" maxValue="2142490"/>
    </cacheField>
    <cacheField name="Prevalence Rate (Users per 1000 enrollees)" numFmtId="0">
      <sharedItems containsSemiMixedTypes="0" containsString="0" containsNumber="1" minValue="0" maxValue="0.3"/>
    </cacheField>
    <cacheField name="Dispensing Rate (Dispensings per 1000 enrollees)" numFmtId="0">
      <sharedItems containsSemiMixedTypes="0" containsString="0" containsNumber="1" minValue="0" maxValue="0.7"/>
    </cacheField>
    <cacheField name="Days Per Dispensing" numFmtId="0">
      <sharedItems containsSemiMixedTypes="0" containsString="0" containsNumber="1" minValue="0" maxValue="42"/>
    </cacheField>
    <cacheField name="Days Per user" numFmtId="0">
      <sharedItems containsSemiMixedTypes="0" containsString="0" containsNumber="1" minValue="0" maxValue="140"/>
    </cacheField>
    <cacheField name="prevrate" numFmtId="0" formula="Users/'Total Enrollment'*100000" databaseField="0"/>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r:id="rId1" refreshedBy="smccread" refreshedDate="41099.43985451389" createdVersion="1" refreshedVersion="3" recordCount="160" upgradeOnRefresh="1">
  <cacheSource type="worksheet">
    <worksheetSource ref="A1:I161" sheet="Data" r:id="rId2"/>
  </cacheSource>
  <cacheFields count="14">
    <cacheField name="Data Partner ID" numFmtId="0">
      <sharedItems containsSemiMixedTypes="0" containsString="0" containsNumber="1" containsInteger="1" minValue="2" maxValue="33"/>
    </cacheField>
    <cacheField name="Period" numFmtId="0">
      <sharedItems containsSemiMixedTypes="0" containsString="0" containsNumber="1" containsInteger="1" minValue="2011" maxValue="2011"/>
    </cacheField>
    <cacheField name="Sex" numFmtId="0">
      <sharedItems count="2">
        <s v="F"/>
        <s v="M"/>
      </sharedItems>
    </cacheField>
    <cacheField name="Age Group" numFmtId="0">
      <sharedItems count="4">
        <s v=" 0-21"/>
        <s v=" 22-44"/>
        <s v=" 45-64"/>
        <s v=" 65+"/>
      </sharedItems>
    </cacheField>
    <cacheField name="GenericName" numFmtId="0">
      <sharedItems count="2">
        <s v="TELAPREVIR"/>
        <s v="BOCEPREVIR"/>
      </sharedItems>
    </cacheField>
    <cacheField name="Dispensings" numFmtId="0">
      <sharedItems containsSemiMixedTypes="0" containsString="0" containsNumber="1" containsInteger="1" minValue="0" maxValue="694"/>
    </cacheField>
    <cacheField name="Users" numFmtId="0">
      <sharedItems containsSemiMixedTypes="0" containsString="0" containsNumber="1" containsInteger="1" minValue="0" maxValue="287"/>
    </cacheField>
    <cacheField name="DaysSupply" numFmtId="0">
      <sharedItems containsSemiMixedTypes="0" containsString="0" containsNumber="1" containsInteger="1" minValue="0" maxValue="19727"/>
    </cacheField>
    <cacheField name="Total Enrollment" numFmtId="0">
      <sharedItems containsSemiMixedTypes="0" containsString="0" containsNumber="1" containsInteger="1" minValue="8540" maxValue="2142490"/>
    </cacheField>
    <cacheField name="Prevalence Rate (Users per 1000 enrollees)" numFmtId="0">
      <sharedItems containsSemiMixedTypes="0" containsString="0" containsNumber="1" minValue="0" maxValue="0.3"/>
    </cacheField>
    <cacheField name="prevrate" numFmtId="0" formula="Users/'Total Enrollment'*1000" databaseField="0"/>
    <cacheField name="daypu" numFmtId="0" formula="DaysSupply/Users" databaseField="0"/>
    <cacheField name="disppu" numFmtId="0" formula="Dispensings/Users" databaseField="0"/>
    <cacheField name="dpd" numFmtId="0" formula="DaysSupply/Dispensings" databaseField="0"/>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r:id="rId1" refreshedBy="smccread" refreshedDate="41099.440776620373" createdVersion="1" refreshedVersion="3" recordCount="160" upgradeOnRefresh="1">
  <cacheSource type="worksheet">
    <worksheetSource ref="A1:I161" sheet="Data" r:id="rId2"/>
  </cacheSource>
  <cacheFields count="14">
    <cacheField name="Data Partner ID" numFmtId="0">
      <sharedItems containsSemiMixedTypes="0" containsString="0" containsNumber="1" containsInteger="1" minValue="2" maxValue="33"/>
    </cacheField>
    <cacheField name="Period" numFmtId="0">
      <sharedItems containsSemiMixedTypes="0" containsString="0" containsNumber="1" containsInteger="1" minValue="2011" maxValue="2011"/>
    </cacheField>
    <cacheField name="Sex" numFmtId="0">
      <sharedItems count="2">
        <s v="F"/>
        <s v="M"/>
      </sharedItems>
    </cacheField>
    <cacheField name="Age Group" numFmtId="0">
      <sharedItems count="4">
        <s v=" 0-21"/>
        <s v=" 22-44"/>
        <s v=" 45-64"/>
        <s v=" 65+"/>
      </sharedItems>
    </cacheField>
    <cacheField name="GenericName" numFmtId="0">
      <sharedItems count="2">
        <s v="TELAPREVIR"/>
        <s v="BOCEPREVIR"/>
      </sharedItems>
    </cacheField>
    <cacheField name="Dispensings" numFmtId="0">
      <sharedItems containsSemiMixedTypes="0" containsString="0" containsNumber="1" containsInteger="1" minValue="0" maxValue="694"/>
    </cacheField>
    <cacheField name="Users" numFmtId="0">
      <sharedItems containsSemiMixedTypes="0" containsString="0" containsNumber="1" containsInteger="1" minValue="0" maxValue="287"/>
    </cacheField>
    <cacheField name="DaysSupply" numFmtId="0">
      <sharedItems containsSemiMixedTypes="0" containsString="0" containsNumber="1" containsInteger="1" minValue="0" maxValue="19727"/>
    </cacheField>
    <cacheField name="Total Enrollment" numFmtId="0">
      <sharedItems containsSemiMixedTypes="0" containsString="0" containsNumber="1" containsInteger="1" minValue="8540" maxValue="2142490"/>
    </cacheField>
    <cacheField name="Prevalence Rate (Users per 1000 enrollees)" numFmtId="0">
      <sharedItems containsSemiMixedTypes="0" containsString="0" containsNumber="1" minValue="0" maxValue="0.3"/>
    </cacheField>
    <cacheField name="prevrate" numFmtId="0" formula="Users/'Total Enrollment'*1000" databaseField="0"/>
    <cacheField name="daypu" numFmtId="0" formula="DaysSupply/Users" databaseField="0"/>
    <cacheField name="disppu" numFmtId="0" formula="Dispensings/Users" databaseField="0"/>
    <cacheField name="dpd" numFmtId="0" formula="DaysSupply/Dispensings" databaseField="0"/>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r:id="rId1" refreshedBy="smccread" refreshedDate="41099.441365046296" createdVersion="1" refreshedVersion="3" recordCount="160" upgradeOnRefresh="1">
  <cacheSource type="worksheet">
    <worksheetSource ref="A1:I161" sheet="Data" r:id="rId2"/>
  </cacheSource>
  <cacheFields count="14">
    <cacheField name="Data Partner ID" numFmtId="0">
      <sharedItems containsSemiMixedTypes="0" containsString="0" containsNumber="1" containsInteger="1" minValue="2" maxValue="33"/>
    </cacheField>
    <cacheField name="Period" numFmtId="0">
      <sharedItems containsSemiMixedTypes="0" containsString="0" containsNumber="1" containsInteger="1" minValue="2011" maxValue="2011"/>
    </cacheField>
    <cacheField name="Sex" numFmtId="0">
      <sharedItems count="2">
        <s v="F"/>
        <s v="M"/>
      </sharedItems>
    </cacheField>
    <cacheField name="Age Group" numFmtId="0">
      <sharedItems count="4">
        <s v=" 0-21"/>
        <s v=" 22-44"/>
        <s v=" 45-64"/>
        <s v=" 65+"/>
      </sharedItems>
    </cacheField>
    <cacheField name="GenericName" numFmtId="0">
      <sharedItems count="2">
        <s v="TELAPREVIR"/>
        <s v="BOCEPREVIR"/>
      </sharedItems>
    </cacheField>
    <cacheField name="Dispensings" numFmtId="0">
      <sharedItems containsSemiMixedTypes="0" containsString="0" containsNumber="1" containsInteger="1" minValue="0" maxValue="694"/>
    </cacheField>
    <cacheField name="Users" numFmtId="0">
      <sharedItems containsSemiMixedTypes="0" containsString="0" containsNumber="1" containsInteger="1" minValue="0" maxValue="287"/>
    </cacheField>
    <cacheField name="DaysSupply" numFmtId="0">
      <sharedItems containsSemiMixedTypes="0" containsString="0" containsNumber="1" containsInteger="1" minValue="0" maxValue="19727"/>
    </cacheField>
    <cacheField name="Total Enrollment" numFmtId="0">
      <sharedItems containsSemiMixedTypes="0" containsString="0" containsNumber="1" containsInteger="1" minValue="8540" maxValue="2142490"/>
    </cacheField>
    <cacheField name="Prevalence Rate (Users per 1000 enrollees)" numFmtId="0">
      <sharedItems containsSemiMixedTypes="0" containsString="0" containsNumber="1" minValue="0" maxValue="0.3"/>
    </cacheField>
    <cacheField name="prevrate" numFmtId="0" formula="Users/'Total Enrollment'*1000" databaseField="0"/>
    <cacheField name="daypu" numFmtId="0" formula="DaysSupply/Users" databaseField="0"/>
    <cacheField name="disppu" numFmtId="0" formula="Dispensings/Users" databaseField="0"/>
    <cacheField name="dpd" numFmtId="0" formula="DaysSupply/Dispensings"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mccread" refreshedDate="41099.436199305557" createdVersion="1" refreshedVersion="3" recordCount="160" upgradeOnRefresh="1">
  <cacheSource type="worksheet">
    <worksheetSource ref="A1:L161" sheet="Data" r:id="rId2"/>
  </cacheSource>
  <cacheFields count="14">
    <cacheField name="Data Partner ID" numFmtId="0">
      <sharedItems containsSemiMixedTypes="0" containsString="0" containsNumber="1" containsInteger="1" minValue="2" maxValue="33"/>
    </cacheField>
    <cacheField name="Period" numFmtId="0">
      <sharedItems containsSemiMixedTypes="0" containsString="0" containsNumber="1" containsInteger="1" minValue="2011" maxValue="2011"/>
    </cacheField>
    <cacheField name="Sex" numFmtId="0">
      <sharedItems count="2">
        <s v="F"/>
        <s v="M"/>
      </sharedItems>
    </cacheField>
    <cacheField name="Age Group" numFmtId="0">
      <sharedItems count="4">
        <s v=" 0-21"/>
        <s v=" 22-44"/>
        <s v=" 45-64"/>
        <s v=" 65+"/>
      </sharedItems>
    </cacheField>
    <cacheField name="GenericName" numFmtId="0">
      <sharedItems count="2">
        <s v="TELAPREVIR"/>
        <s v="BOCEPREVIR"/>
      </sharedItems>
    </cacheField>
    <cacheField name="Dispensings" numFmtId="0">
      <sharedItems containsSemiMixedTypes="0" containsString="0" containsNumber="1" containsInteger="1" minValue="0" maxValue="694"/>
    </cacheField>
    <cacheField name="Users" numFmtId="0">
      <sharedItems containsSemiMixedTypes="0" containsString="0" containsNumber="1" containsInteger="1" minValue="0" maxValue="287"/>
    </cacheField>
    <cacheField name="DaysSupply" numFmtId="0">
      <sharedItems containsSemiMixedTypes="0" containsString="0" containsNumber="1" containsInteger="1" minValue="0" maxValue="19727"/>
    </cacheField>
    <cacheField name="Total Enrollment" numFmtId="0">
      <sharedItems containsSemiMixedTypes="0" containsString="0" containsNumber="1" containsInteger="1" minValue="8540" maxValue="2142490"/>
    </cacheField>
    <cacheField name="Prevalence Rate (Users per 1000 enrollees)" numFmtId="0">
      <sharedItems containsSemiMixedTypes="0" containsString="0" containsNumber="1" minValue="0" maxValue="0.3"/>
    </cacheField>
    <cacheField name="Dispensing Rate (Dispensings per 1000 enrollees)" numFmtId="0">
      <sharedItems containsSemiMixedTypes="0" containsString="0" containsNumber="1" minValue="0" maxValue="0.7"/>
    </cacheField>
    <cacheField name="Days Per Dispensing" numFmtId="0">
      <sharedItems containsSemiMixedTypes="0" containsString="0" containsNumber="1" minValue="0" maxValue="42"/>
    </cacheField>
    <cacheField name="Days Per user" numFmtId="0">
      <sharedItems containsSemiMixedTypes="0" containsString="0" containsNumber="1" minValue="0" maxValue="140"/>
    </cacheField>
    <cacheField name="prevrate" numFmtId="0" formula="Users/'Total Enrollment'*100000"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smccread" refreshedDate="41099.436536805559" createdVersion="1" refreshedVersion="3" recordCount="160" upgradeOnRefresh="1">
  <cacheSource type="worksheet">
    <worksheetSource ref="A1:I161" sheet="Data" r:id="rId2"/>
  </cacheSource>
  <cacheFields count="14">
    <cacheField name="Data Partner ID" numFmtId="0">
      <sharedItems containsSemiMixedTypes="0" containsString="0" containsNumber="1" containsInteger="1" minValue="2" maxValue="33"/>
    </cacheField>
    <cacheField name="Period" numFmtId="0">
      <sharedItems containsSemiMixedTypes="0" containsString="0" containsNumber="1" containsInteger="1" minValue="2011" maxValue="2011"/>
    </cacheField>
    <cacheField name="Sex" numFmtId="0">
      <sharedItems count="2">
        <s v="F"/>
        <s v="M"/>
      </sharedItems>
    </cacheField>
    <cacheField name="Age Group" numFmtId="0">
      <sharedItems count="4">
        <s v=" 0-21"/>
        <s v=" 22-44"/>
        <s v=" 45-64"/>
        <s v=" 65+"/>
      </sharedItems>
    </cacheField>
    <cacheField name="GenericName" numFmtId="0">
      <sharedItems count="2">
        <s v="TELAPREVIR"/>
        <s v="BOCEPREVIR"/>
      </sharedItems>
    </cacheField>
    <cacheField name="Dispensings" numFmtId="0">
      <sharedItems containsSemiMixedTypes="0" containsString="0" containsNumber="1" containsInteger="1" minValue="0" maxValue="694"/>
    </cacheField>
    <cacheField name="Users" numFmtId="0">
      <sharedItems containsSemiMixedTypes="0" containsString="0" containsNumber="1" containsInteger="1" minValue="0" maxValue="287"/>
    </cacheField>
    <cacheField name="DaysSupply" numFmtId="0">
      <sharedItems containsSemiMixedTypes="0" containsString="0" containsNumber="1" containsInteger="1" minValue="0" maxValue="19727"/>
    </cacheField>
    <cacheField name="Total Enrollment" numFmtId="0">
      <sharedItems containsSemiMixedTypes="0" containsString="0" containsNumber="1" containsInteger="1" minValue="8540" maxValue="2142490"/>
    </cacheField>
    <cacheField name="Prevalence Rate (Users per 1000 enrollees)" numFmtId="0">
      <sharedItems containsSemiMixedTypes="0" containsString="0" containsNumber="1" minValue="0" maxValue="0.3"/>
    </cacheField>
    <cacheField name="prevrate" numFmtId="0" formula="Users/'Total Enrollment'*1000" databaseField="0"/>
    <cacheField name="daypu" numFmtId="0" formula="DaysSupply/Users" databaseField="0"/>
    <cacheField name="disppu" numFmtId="0" formula="Dispensings/Users" databaseField="0"/>
    <cacheField name="dpd" numFmtId="0" formula="DaysSupply/Dispensings" databaseField="0"/>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smccread" refreshedDate="41099.436830902778" createdVersion="1" refreshedVersion="3" recordCount="160" upgradeOnRefresh="1">
  <cacheSource type="worksheet">
    <worksheetSource ref="A1:I161" sheet="Data" r:id="rId2"/>
  </cacheSource>
  <cacheFields count="14">
    <cacheField name="Data Partner ID" numFmtId="0">
      <sharedItems containsSemiMixedTypes="0" containsString="0" containsNumber="1" containsInteger="1" minValue="2" maxValue="33"/>
    </cacheField>
    <cacheField name="Period" numFmtId="0">
      <sharedItems containsSemiMixedTypes="0" containsString="0" containsNumber="1" containsInteger="1" minValue="2011" maxValue="2011"/>
    </cacheField>
    <cacheField name="Sex" numFmtId="0">
      <sharedItems count="2">
        <s v="F"/>
        <s v="M"/>
      </sharedItems>
    </cacheField>
    <cacheField name="Age Group" numFmtId="0">
      <sharedItems count="4">
        <s v=" 0-21"/>
        <s v=" 22-44"/>
        <s v=" 45-64"/>
        <s v=" 65+"/>
      </sharedItems>
    </cacheField>
    <cacheField name="GenericName" numFmtId="0">
      <sharedItems count="2">
        <s v="TELAPREVIR"/>
        <s v="BOCEPREVIR"/>
      </sharedItems>
    </cacheField>
    <cacheField name="Dispensings" numFmtId="0">
      <sharedItems containsSemiMixedTypes="0" containsString="0" containsNumber="1" containsInteger="1" minValue="0" maxValue="694"/>
    </cacheField>
    <cacheField name="Users" numFmtId="0">
      <sharedItems containsSemiMixedTypes="0" containsString="0" containsNumber="1" containsInteger="1" minValue="0" maxValue="287"/>
    </cacheField>
    <cacheField name="DaysSupply" numFmtId="0">
      <sharedItems containsSemiMixedTypes="0" containsString="0" containsNumber="1" containsInteger="1" minValue="0" maxValue="19727"/>
    </cacheField>
    <cacheField name="Total Enrollment" numFmtId="0">
      <sharedItems containsSemiMixedTypes="0" containsString="0" containsNumber="1" containsInteger="1" minValue="8540" maxValue="2142490"/>
    </cacheField>
    <cacheField name="Prevalence Rate (Users per 1000 enrollees)" numFmtId="0">
      <sharedItems containsSemiMixedTypes="0" containsString="0" containsNumber="1" minValue="0" maxValue="0.3"/>
    </cacheField>
    <cacheField name="prevrate" numFmtId="0" formula="Users/'Total Enrollment'*1000" databaseField="0"/>
    <cacheField name="daypu" numFmtId="0" formula="DaysSupply/Users" databaseField="0"/>
    <cacheField name="disppu" numFmtId="0" formula="Dispensings/Users" databaseField="0"/>
    <cacheField name="dpd" numFmtId="0" formula="DaysSupply/Dispensings" databaseField="0"/>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smccread" refreshedDate="41099.437126273151" createdVersion="1" refreshedVersion="3" recordCount="160" upgradeOnRefresh="1">
  <cacheSource type="worksheet">
    <worksheetSource ref="A1:I161" sheet="Data" r:id="rId2"/>
  </cacheSource>
  <cacheFields count="14">
    <cacheField name="Data Partner ID" numFmtId="0">
      <sharedItems containsSemiMixedTypes="0" containsString="0" containsNumber="1" containsInteger="1" minValue="2" maxValue="33"/>
    </cacheField>
    <cacheField name="Period" numFmtId="0">
      <sharedItems containsSemiMixedTypes="0" containsString="0" containsNumber="1" containsInteger="1" minValue="2011" maxValue="2011"/>
    </cacheField>
    <cacheField name="Sex" numFmtId="0">
      <sharedItems count="2">
        <s v="F"/>
        <s v="M"/>
      </sharedItems>
    </cacheField>
    <cacheField name="Age Group" numFmtId="0">
      <sharedItems count="4">
        <s v=" 0-21"/>
        <s v=" 22-44"/>
        <s v=" 45-64"/>
        <s v=" 65+"/>
      </sharedItems>
    </cacheField>
    <cacheField name="GenericName" numFmtId="0">
      <sharedItems count="2">
        <s v="TELAPREVIR"/>
        <s v="BOCEPREVIR"/>
      </sharedItems>
    </cacheField>
    <cacheField name="Dispensings" numFmtId="0">
      <sharedItems containsSemiMixedTypes="0" containsString="0" containsNumber="1" containsInteger="1" minValue="0" maxValue="694"/>
    </cacheField>
    <cacheField name="Users" numFmtId="0">
      <sharedItems containsSemiMixedTypes="0" containsString="0" containsNumber="1" containsInteger="1" minValue="0" maxValue="287"/>
    </cacheField>
    <cacheField name="DaysSupply" numFmtId="0">
      <sharedItems containsSemiMixedTypes="0" containsString="0" containsNumber="1" containsInteger="1" minValue="0" maxValue="19727"/>
    </cacheField>
    <cacheField name="Total Enrollment" numFmtId="0">
      <sharedItems containsSemiMixedTypes="0" containsString="0" containsNumber="1" containsInteger="1" minValue="8540" maxValue="2142490"/>
    </cacheField>
    <cacheField name="Prevalence Rate (Users per 1000 enrollees)" numFmtId="0">
      <sharedItems containsSemiMixedTypes="0" containsString="0" containsNumber="1" minValue="0" maxValue="0.3"/>
    </cacheField>
    <cacheField name="prevrate" numFmtId="0" formula="Users/'Total Enrollment'*1000" databaseField="0"/>
    <cacheField name="daypu" numFmtId="0" formula="DaysSupply/Users" databaseField="0"/>
    <cacheField name="disppu" numFmtId="0" formula="Dispensings/Users" databaseField="0"/>
    <cacheField name="dpd" numFmtId="0" formula="DaysSupply/Dispensings" databaseField="0"/>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smccread" refreshedDate="41099.437368634259" createdVersion="1" refreshedVersion="3" recordCount="160" upgradeOnRefresh="1">
  <cacheSource type="worksheet">
    <worksheetSource ref="A1:L161" sheet="Data" r:id="rId2"/>
  </cacheSource>
  <cacheFields count="14">
    <cacheField name="Data Partner ID" numFmtId="0">
      <sharedItems containsSemiMixedTypes="0" containsString="0" containsNumber="1" containsInteger="1" minValue="2" maxValue="33"/>
    </cacheField>
    <cacheField name="Period" numFmtId="0">
      <sharedItems containsSemiMixedTypes="0" containsString="0" containsNumber="1" containsInteger="1" minValue="2011" maxValue="2011"/>
    </cacheField>
    <cacheField name="Sex" numFmtId="0">
      <sharedItems count="2">
        <s v="F"/>
        <s v="M"/>
      </sharedItems>
    </cacheField>
    <cacheField name="Age Group" numFmtId="0">
      <sharedItems count="4">
        <s v=" 0-21"/>
        <s v=" 22-44"/>
        <s v=" 45-64"/>
        <s v=" 65+"/>
      </sharedItems>
    </cacheField>
    <cacheField name="GenericName" numFmtId="0">
      <sharedItems count="2">
        <s v="TELAPREVIR"/>
        <s v="BOCEPREVIR"/>
      </sharedItems>
    </cacheField>
    <cacheField name="Dispensings" numFmtId="0">
      <sharedItems containsSemiMixedTypes="0" containsString="0" containsNumber="1" containsInteger="1" minValue="0" maxValue="694"/>
    </cacheField>
    <cacheField name="Users" numFmtId="0">
      <sharedItems containsSemiMixedTypes="0" containsString="0" containsNumber="1" containsInteger="1" minValue="0" maxValue="287"/>
    </cacheField>
    <cacheField name="DaysSupply" numFmtId="0">
      <sharedItems containsSemiMixedTypes="0" containsString="0" containsNumber="1" containsInteger="1" minValue="0" maxValue="19727"/>
    </cacheField>
    <cacheField name="Total Enrollment" numFmtId="0">
      <sharedItems containsSemiMixedTypes="0" containsString="0" containsNumber="1" containsInteger="1" minValue="8540" maxValue="2142490"/>
    </cacheField>
    <cacheField name="Prevalence Rate (Users per 1000 enrollees)" numFmtId="0">
      <sharedItems containsSemiMixedTypes="0" containsString="0" containsNumber="1" minValue="0" maxValue="0.3"/>
    </cacheField>
    <cacheField name="Dispensing Rate (Dispensings per 1000 enrollees)" numFmtId="0">
      <sharedItems containsSemiMixedTypes="0" containsString="0" containsNumber="1" minValue="0" maxValue="0.7"/>
    </cacheField>
    <cacheField name="Days Per Dispensing" numFmtId="0">
      <sharedItems containsSemiMixedTypes="0" containsString="0" containsNumber="1" minValue="0" maxValue="42"/>
    </cacheField>
    <cacheField name="Days Per user" numFmtId="0">
      <sharedItems containsSemiMixedTypes="0" containsString="0" containsNumber="1" minValue="0" maxValue="140"/>
    </cacheField>
    <cacheField name="prevrate" numFmtId="0" formula="Users/'Total Enrollment'*100000" databaseField="0"/>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smccread" refreshedDate="41099.437623611113" createdVersion="1" refreshedVersion="3" recordCount="160" upgradeOnRefresh="1">
  <cacheSource type="worksheet">
    <worksheetSource ref="A1:L161" sheet="Data" r:id="rId2"/>
  </cacheSource>
  <cacheFields count="14">
    <cacheField name="Data Partner ID" numFmtId="0">
      <sharedItems containsSemiMixedTypes="0" containsString="0" containsNumber="1" containsInteger="1" minValue="2" maxValue="33"/>
    </cacheField>
    <cacheField name="Period" numFmtId="0">
      <sharedItems containsSemiMixedTypes="0" containsString="0" containsNumber="1" containsInteger="1" minValue="2011" maxValue="2011"/>
    </cacheField>
    <cacheField name="Sex" numFmtId="0">
      <sharedItems count="2">
        <s v="F"/>
        <s v="M"/>
      </sharedItems>
    </cacheField>
    <cacheField name="Age Group" numFmtId="0">
      <sharedItems count="4">
        <s v=" 0-21"/>
        <s v=" 22-44"/>
        <s v=" 45-64"/>
        <s v=" 65+"/>
      </sharedItems>
    </cacheField>
    <cacheField name="GenericName" numFmtId="0">
      <sharedItems count="2">
        <s v="TELAPREVIR"/>
        <s v="BOCEPREVIR"/>
      </sharedItems>
    </cacheField>
    <cacheField name="Dispensings" numFmtId="0">
      <sharedItems containsSemiMixedTypes="0" containsString="0" containsNumber="1" containsInteger="1" minValue="0" maxValue="694"/>
    </cacheField>
    <cacheField name="Users" numFmtId="0">
      <sharedItems containsSemiMixedTypes="0" containsString="0" containsNumber="1" containsInteger="1" minValue="0" maxValue="287"/>
    </cacheField>
    <cacheField name="DaysSupply" numFmtId="0">
      <sharedItems containsSemiMixedTypes="0" containsString="0" containsNumber="1" containsInteger="1" minValue="0" maxValue="19727"/>
    </cacheField>
    <cacheField name="Total Enrollment" numFmtId="0">
      <sharedItems containsSemiMixedTypes="0" containsString="0" containsNumber="1" containsInteger="1" minValue="8540" maxValue="2142490"/>
    </cacheField>
    <cacheField name="Prevalence Rate (Users per 1000 enrollees)" numFmtId="0">
      <sharedItems containsSemiMixedTypes="0" containsString="0" containsNumber="1" minValue="0" maxValue="0.3"/>
    </cacheField>
    <cacheField name="Dispensing Rate (Dispensings per 1000 enrollees)" numFmtId="0">
      <sharedItems containsSemiMixedTypes="0" containsString="0" containsNumber="1" minValue="0" maxValue="0.7"/>
    </cacheField>
    <cacheField name="Days Per Dispensing" numFmtId="0">
      <sharedItems containsSemiMixedTypes="0" containsString="0" containsNumber="1" minValue="0" maxValue="42"/>
    </cacheField>
    <cacheField name="Days Per user" numFmtId="0">
      <sharedItems containsSemiMixedTypes="0" containsString="0" containsNumber="1" minValue="0" maxValue="140"/>
    </cacheField>
    <cacheField name="prevrate" numFmtId="0" formula="Users/'Total Enrollment'*100000" databaseField="0"/>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smccread" refreshedDate="41099.437816435187" createdVersion="1" refreshedVersion="3" recordCount="160" upgradeOnRefresh="1">
  <cacheSource type="worksheet">
    <worksheetSource ref="A1:L161" sheet="Data" r:id="rId2"/>
  </cacheSource>
  <cacheFields count="14">
    <cacheField name="Data Partner ID" numFmtId="0">
      <sharedItems containsSemiMixedTypes="0" containsString="0" containsNumber="1" containsInteger="1" minValue="2" maxValue="33"/>
    </cacheField>
    <cacheField name="Period" numFmtId="0">
      <sharedItems containsSemiMixedTypes="0" containsString="0" containsNumber="1" containsInteger="1" minValue="2011" maxValue="2011"/>
    </cacheField>
    <cacheField name="Sex" numFmtId="0">
      <sharedItems count="2">
        <s v="F"/>
        <s v="M"/>
      </sharedItems>
    </cacheField>
    <cacheField name="Age Group" numFmtId="0">
      <sharedItems count="4">
        <s v=" 0-21"/>
        <s v=" 22-44"/>
        <s v=" 45-64"/>
        <s v=" 65+"/>
      </sharedItems>
    </cacheField>
    <cacheField name="GenericName" numFmtId="0">
      <sharedItems count="2">
        <s v="TELAPREVIR"/>
        <s v="BOCEPREVIR"/>
      </sharedItems>
    </cacheField>
    <cacheField name="Dispensings" numFmtId="0">
      <sharedItems containsSemiMixedTypes="0" containsString="0" containsNumber="1" containsInteger="1" minValue="0" maxValue="694"/>
    </cacheField>
    <cacheField name="Users" numFmtId="0">
      <sharedItems containsSemiMixedTypes="0" containsString="0" containsNumber="1" containsInteger="1" minValue="0" maxValue="287"/>
    </cacheField>
    <cacheField name="DaysSupply" numFmtId="0">
      <sharedItems containsSemiMixedTypes="0" containsString="0" containsNumber="1" containsInteger="1" minValue="0" maxValue="19727"/>
    </cacheField>
    <cacheField name="Total Enrollment" numFmtId="0">
      <sharedItems containsSemiMixedTypes="0" containsString="0" containsNumber="1" containsInteger="1" minValue="8540" maxValue="2142490"/>
    </cacheField>
    <cacheField name="Prevalence Rate (Users per 1000 enrollees)" numFmtId="0">
      <sharedItems containsSemiMixedTypes="0" containsString="0" containsNumber="1" minValue="0" maxValue="0.3"/>
    </cacheField>
    <cacheField name="Dispensing Rate (Dispensings per 1000 enrollees)" numFmtId="0">
      <sharedItems containsSemiMixedTypes="0" containsString="0" containsNumber="1" minValue="0" maxValue="0.7"/>
    </cacheField>
    <cacheField name="Days Per Dispensing" numFmtId="0">
      <sharedItems containsSemiMixedTypes="0" containsString="0" containsNumber="1" minValue="0" maxValue="42"/>
    </cacheField>
    <cacheField name="Days Per user" numFmtId="0">
      <sharedItems containsSemiMixedTypes="0" containsString="0" containsNumber="1" minValue="0" maxValue="140"/>
    </cacheField>
    <cacheField name="prevrate" numFmtId="0" formula="Users/'Total Enrollment'*100000" databaseField="0"/>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smccread" refreshedDate="41099.439134143518" createdVersion="1" refreshedVersion="3" recordCount="160" upgradeOnRefresh="1">
  <cacheSource type="worksheet">
    <worksheetSource ref="A1:L161" sheet="Data" r:id="rId2"/>
  </cacheSource>
  <cacheFields count="14">
    <cacheField name="Data Partner ID" numFmtId="0">
      <sharedItems containsSemiMixedTypes="0" containsString="0" containsNumber="1" containsInteger="1" minValue="2" maxValue="33"/>
    </cacheField>
    <cacheField name="Period" numFmtId="0">
      <sharedItems containsSemiMixedTypes="0" containsString="0" containsNumber="1" containsInteger="1" minValue="2011" maxValue="2011"/>
    </cacheField>
    <cacheField name="Sex" numFmtId="0">
      <sharedItems count="2">
        <s v="F"/>
        <s v="M"/>
      </sharedItems>
    </cacheField>
    <cacheField name="Age Group" numFmtId="0">
      <sharedItems count="4">
        <s v=" 0-21"/>
        <s v=" 22-44"/>
        <s v=" 45-64"/>
        <s v=" 65+"/>
      </sharedItems>
    </cacheField>
    <cacheField name="GenericName" numFmtId="0">
      <sharedItems count="2">
        <s v="TELAPREVIR"/>
        <s v="BOCEPREVIR"/>
      </sharedItems>
    </cacheField>
    <cacheField name="Dispensings" numFmtId="0">
      <sharedItems containsSemiMixedTypes="0" containsString="0" containsNumber="1" containsInteger="1" minValue="0" maxValue="694"/>
    </cacheField>
    <cacheField name="Users" numFmtId="0">
      <sharedItems containsSemiMixedTypes="0" containsString="0" containsNumber="1" containsInteger="1" minValue="0" maxValue="287"/>
    </cacheField>
    <cacheField name="DaysSupply" numFmtId="0">
      <sharedItems containsSemiMixedTypes="0" containsString="0" containsNumber="1" containsInteger="1" minValue="0" maxValue="19727"/>
    </cacheField>
    <cacheField name="Total Enrollment" numFmtId="0">
      <sharedItems containsSemiMixedTypes="0" containsString="0" containsNumber="1" containsInteger="1" minValue="8540" maxValue="2142490"/>
    </cacheField>
    <cacheField name="Prevalence Rate (Users per 1000 enrollees)" numFmtId="0">
      <sharedItems containsSemiMixedTypes="0" containsString="0" containsNumber="1" minValue="0" maxValue="0.3"/>
    </cacheField>
    <cacheField name="Dispensing Rate (Dispensings per 1000 enrollees)" numFmtId="0">
      <sharedItems containsSemiMixedTypes="0" containsString="0" containsNumber="1" minValue="0" maxValue="0.7"/>
    </cacheField>
    <cacheField name="Days Per Dispensing" numFmtId="0">
      <sharedItems containsSemiMixedTypes="0" containsString="0" containsNumber="1" minValue="0" maxValue="42"/>
    </cacheField>
    <cacheField name="Days Per user" numFmtId="0">
      <sharedItems containsSemiMixedTypes="0" containsString="0" containsNumber="1" minValue="0" maxValue="140"/>
    </cacheField>
    <cacheField name="prevrate" numFmtId="0" formula="Users/'Total Enrollment'*10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0">
  <r>
    <n v="2"/>
    <n v="2011"/>
    <x v="0"/>
    <x v="0"/>
    <x v="0"/>
    <n v="0"/>
    <n v="0"/>
    <n v="0"/>
    <n v="1646719"/>
    <n v="0"/>
    <n v="0"/>
    <n v="0"/>
    <n v="0"/>
  </r>
  <r>
    <n v="2"/>
    <n v="2011"/>
    <x v="0"/>
    <x v="0"/>
    <x v="1"/>
    <n v="0"/>
    <n v="0"/>
    <n v="0"/>
    <n v="1646719"/>
    <n v="0"/>
    <n v="0"/>
    <n v="0"/>
    <n v="0"/>
  </r>
  <r>
    <n v="2"/>
    <n v="2011"/>
    <x v="0"/>
    <x v="1"/>
    <x v="0"/>
    <n v="14"/>
    <n v="10"/>
    <n v="389"/>
    <n v="2142490"/>
    <n v="0"/>
    <n v="0"/>
    <n v="27.8"/>
    <n v="38.9"/>
  </r>
  <r>
    <n v="2"/>
    <n v="2011"/>
    <x v="0"/>
    <x v="1"/>
    <x v="1"/>
    <n v="2"/>
    <n v="1"/>
    <n v="56"/>
    <n v="2142490"/>
    <n v="0"/>
    <n v="0"/>
    <n v="28"/>
    <n v="56"/>
  </r>
  <r>
    <n v="2"/>
    <n v="2011"/>
    <x v="0"/>
    <x v="2"/>
    <x v="0"/>
    <n v="60"/>
    <n v="41"/>
    <n v="2129"/>
    <n v="2058115"/>
    <n v="0"/>
    <n v="0"/>
    <n v="35.5"/>
    <n v="51.9"/>
  </r>
  <r>
    <n v="2"/>
    <n v="2011"/>
    <x v="0"/>
    <x v="2"/>
    <x v="1"/>
    <n v="14"/>
    <n v="6"/>
    <n v="394"/>
    <n v="2058115"/>
    <n v="0"/>
    <n v="0"/>
    <n v="28.1"/>
    <n v="65.7"/>
  </r>
  <r>
    <n v="2"/>
    <n v="2011"/>
    <x v="0"/>
    <x v="3"/>
    <x v="0"/>
    <n v="6"/>
    <n v="4"/>
    <n v="224"/>
    <n v="795270"/>
    <n v="0"/>
    <n v="0"/>
    <n v="37.299999999999997"/>
    <n v="56"/>
  </r>
  <r>
    <n v="2"/>
    <n v="2011"/>
    <x v="0"/>
    <x v="3"/>
    <x v="1"/>
    <n v="2"/>
    <n v="2"/>
    <n v="56"/>
    <n v="795270"/>
    <n v="0"/>
    <n v="0"/>
    <n v="28"/>
    <n v="28"/>
  </r>
  <r>
    <n v="2"/>
    <n v="2011"/>
    <x v="1"/>
    <x v="0"/>
    <x v="0"/>
    <n v="1"/>
    <n v="1"/>
    <n v="28"/>
    <n v="1728098"/>
    <n v="0"/>
    <n v="0"/>
    <n v="28"/>
    <n v="28"/>
  </r>
  <r>
    <n v="2"/>
    <n v="2011"/>
    <x v="1"/>
    <x v="0"/>
    <x v="1"/>
    <n v="0"/>
    <n v="0"/>
    <n v="0"/>
    <n v="1728098"/>
    <n v="0"/>
    <n v="0"/>
    <n v="0"/>
    <n v="0"/>
  </r>
  <r>
    <n v="2"/>
    <n v="2011"/>
    <x v="1"/>
    <x v="1"/>
    <x v="0"/>
    <n v="27"/>
    <n v="18"/>
    <n v="756"/>
    <n v="2132000"/>
    <n v="0"/>
    <n v="0"/>
    <n v="28"/>
    <n v="42"/>
  </r>
  <r>
    <n v="2"/>
    <n v="2011"/>
    <x v="1"/>
    <x v="1"/>
    <x v="1"/>
    <n v="5"/>
    <n v="3"/>
    <n v="140"/>
    <n v="2132000"/>
    <n v="0"/>
    <n v="0"/>
    <n v="28"/>
    <n v="46.7"/>
  </r>
  <r>
    <n v="2"/>
    <n v="2011"/>
    <x v="1"/>
    <x v="2"/>
    <x v="0"/>
    <n v="141"/>
    <n v="92"/>
    <n v="4412"/>
    <n v="1948141"/>
    <n v="0"/>
    <n v="0.1"/>
    <n v="31.3"/>
    <n v="48"/>
  </r>
  <r>
    <n v="2"/>
    <n v="2011"/>
    <x v="1"/>
    <x v="2"/>
    <x v="1"/>
    <n v="35"/>
    <n v="26"/>
    <n v="1160"/>
    <n v="1948141"/>
    <n v="0"/>
    <n v="0"/>
    <n v="33.1"/>
    <n v="44.6"/>
  </r>
  <r>
    <n v="2"/>
    <n v="2011"/>
    <x v="1"/>
    <x v="3"/>
    <x v="0"/>
    <n v="7"/>
    <n v="5"/>
    <n v="196"/>
    <n v="609974"/>
    <n v="0"/>
    <n v="0"/>
    <n v="28"/>
    <n v="39.200000000000003"/>
  </r>
  <r>
    <n v="2"/>
    <n v="2011"/>
    <x v="1"/>
    <x v="3"/>
    <x v="1"/>
    <n v="4"/>
    <n v="3"/>
    <n v="112"/>
    <n v="609974"/>
    <n v="0"/>
    <n v="0"/>
    <n v="28"/>
    <n v="37.299999999999997"/>
  </r>
  <r>
    <n v="9"/>
    <n v="2011"/>
    <x v="0"/>
    <x v="0"/>
    <x v="0"/>
    <n v="0"/>
    <n v="0"/>
    <n v="0"/>
    <n v="145936"/>
    <n v="0"/>
    <n v="0"/>
    <n v="0"/>
    <n v="0"/>
  </r>
  <r>
    <n v="9"/>
    <n v="2011"/>
    <x v="0"/>
    <x v="0"/>
    <x v="1"/>
    <n v="0"/>
    <n v="0"/>
    <n v="0"/>
    <n v="145936"/>
    <n v="0"/>
    <n v="0"/>
    <n v="0"/>
    <n v="0"/>
  </r>
  <r>
    <n v="9"/>
    <n v="2011"/>
    <x v="0"/>
    <x v="1"/>
    <x v="0"/>
    <n v="0"/>
    <n v="0"/>
    <n v="0"/>
    <n v="260500"/>
    <n v="0"/>
    <n v="0"/>
    <n v="0"/>
    <n v="0"/>
  </r>
  <r>
    <n v="9"/>
    <n v="2011"/>
    <x v="0"/>
    <x v="1"/>
    <x v="1"/>
    <n v="0"/>
    <n v="0"/>
    <n v="0"/>
    <n v="260500"/>
    <n v="0"/>
    <n v="0"/>
    <n v="0"/>
    <n v="0"/>
  </r>
  <r>
    <n v="9"/>
    <n v="2011"/>
    <x v="0"/>
    <x v="2"/>
    <x v="0"/>
    <n v="0"/>
    <n v="0"/>
    <n v="0"/>
    <n v="451804"/>
    <n v="0"/>
    <n v="0"/>
    <n v="0"/>
    <n v="0"/>
  </r>
  <r>
    <n v="9"/>
    <n v="2011"/>
    <x v="0"/>
    <x v="2"/>
    <x v="1"/>
    <n v="0"/>
    <n v="0"/>
    <n v="0"/>
    <n v="451804"/>
    <n v="0"/>
    <n v="0"/>
    <n v="0"/>
    <n v="0"/>
  </r>
  <r>
    <n v="9"/>
    <n v="2011"/>
    <x v="0"/>
    <x v="3"/>
    <x v="0"/>
    <n v="0"/>
    <n v="0"/>
    <n v="0"/>
    <n v="2061942"/>
    <n v="0"/>
    <n v="0"/>
    <n v="0"/>
    <n v="0"/>
  </r>
  <r>
    <n v="9"/>
    <n v="2011"/>
    <x v="0"/>
    <x v="3"/>
    <x v="1"/>
    <n v="0"/>
    <n v="0"/>
    <n v="0"/>
    <n v="2061942"/>
    <n v="0"/>
    <n v="0"/>
    <n v="0"/>
    <n v="0"/>
  </r>
  <r>
    <n v="9"/>
    <n v="2011"/>
    <x v="1"/>
    <x v="0"/>
    <x v="0"/>
    <n v="0"/>
    <n v="0"/>
    <n v="0"/>
    <n v="153340"/>
    <n v="0"/>
    <n v="0"/>
    <n v="0"/>
    <n v="0"/>
  </r>
  <r>
    <n v="9"/>
    <n v="2011"/>
    <x v="1"/>
    <x v="0"/>
    <x v="1"/>
    <n v="0"/>
    <n v="0"/>
    <n v="0"/>
    <n v="153340"/>
    <n v="0"/>
    <n v="0"/>
    <n v="0"/>
    <n v="0"/>
  </r>
  <r>
    <n v="9"/>
    <n v="2011"/>
    <x v="1"/>
    <x v="1"/>
    <x v="0"/>
    <n v="0"/>
    <n v="0"/>
    <n v="0"/>
    <n v="254205"/>
    <n v="0"/>
    <n v="0"/>
    <n v="0"/>
    <n v="0"/>
  </r>
  <r>
    <n v="9"/>
    <n v="2011"/>
    <x v="1"/>
    <x v="1"/>
    <x v="1"/>
    <n v="0"/>
    <n v="0"/>
    <n v="0"/>
    <n v="254205"/>
    <n v="0"/>
    <n v="0"/>
    <n v="0"/>
    <n v="0"/>
  </r>
  <r>
    <n v="9"/>
    <n v="2011"/>
    <x v="1"/>
    <x v="2"/>
    <x v="0"/>
    <n v="0"/>
    <n v="0"/>
    <n v="0"/>
    <n v="430002"/>
    <n v="0"/>
    <n v="0"/>
    <n v="0"/>
    <n v="0"/>
  </r>
  <r>
    <n v="9"/>
    <n v="2011"/>
    <x v="1"/>
    <x v="2"/>
    <x v="1"/>
    <n v="0"/>
    <n v="0"/>
    <n v="0"/>
    <n v="430002"/>
    <n v="0"/>
    <n v="0"/>
    <n v="0"/>
    <n v="0"/>
  </r>
  <r>
    <n v="9"/>
    <n v="2011"/>
    <x v="1"/>
    <x v="3"/>
    <x v="0"/>
    <n v="0"/>
    <n v="0"/>
    <n v="0"/>
    <n v="1409874"/>
    <n v="0"/>
    <n v="0"/>
    <n v="0"/>
    <n v="0"/>
  </r>
  <r>
    <n v="9"/>
    <n v="2011"/>
    <x v="1"/>
    <x v="3"/>
    <x v="1"/>
    <n v="0"/>
    <n v="0"/>
    <n v="0"/>
    <n v="1409874"/>
    <n v="0"/>
    <n v="0"/>
    <n v="0"/>
    <n v="0"/>
  </r>
  <r>
    <n v="30"/>
    <n v="2011"/>
    <x v="0"/>
    <x v="0"/>
    <x v="0"/>
    <n v="0"/>
    <n v="0"/>
    <n v="0"/>
    <n v="1097598"/>
    <n v="0"/>
    <n v="0"/>
    <n v="0"/>
    <n v="0"/>
  </r>
  <r>
    <n v="30"/>
    <n v="2011"/>
    <x v="0"/>
    <x v="0"/>
    <x v="1"/>
    <n v="10"/>
    <n v="2"/>
    <n v="280"/>
    <n v="1097598"/>
    <n v="0"/>
    <n v="0"/>
    <n v="28"/>
    <n v="140"/>
  </r>
  <r>
    <n v="30"/>
    <n v="2011"/>
    <x v="0"/>
    <x v="1"/>
    <x v="0"/>
    <n v="57"/>
    <n v="23"/>
    <n v="1596"/>
    <n v="1458886"/>
    <n v="0"/>
    <n v="0"/>
    <n v="28"/>
    <n v="69.400000000000006"/>
  </r>
  <r>
    <n v="30"/>
    <n v="2011"/>
    <x v="0"/>
    <x v="1"/>
    <x v="1"/>
    <n v="32"/>
    <n v="9"/>
    <n v="896"/>
    <n v="1458886"/>
    <n v="0"/>
    <n v="0"/>
    <n v="28"/>
    <n v="99.6"/>
  </r>
  <r>
    <n v="30"/>
    <n v="2011"/>
    <x v="0"/>
    <x v="2"/>
    <x v="0"/>
    <n v="415"/>
    <n v="175"/>
    <n v="11685"/>
    <n v="1167222"/>
    <n v="0.1"/>
    <n v="0.4"/>
    <n v="28.2"/>
    <n v="66.8"/>
  </r>
  <r>
    <n v="30"/>
    <n v="2011"/>
    <x v="0"/>
    <x v="2"/>
    <x v="1"/>
    <n v="131"/>
    <n v="41"/>
    <n v="3756"/>
    <n v="1167222"/>
    <n v="0"/>
    <n v="0.1"/>
    <n v="28.7"/>
    <n v="91.6"/>
  </r>
  <r>
    <n v="30"/>
    <n v="2011"/>
    <x v="0"/>
    <x v="3"/>
    <x v="0"/>
    <n v="18"/>
    <n v="8"/>
    <n v="506"/>
    <n v="242970"/>
    <n v="0"/>
    <n v="0.1"/>
    <n v="28.1"/>
    <n v="63.2"/>
  </r>
  <r>
    <n v="30"/>
    <n v="2011"/>
    <x v="0"/>
    <x v="3"/>
    <x v="1"/>
    <n v="4"/>
    <n v="3"/>
    <n v="168"/>
    <n v="242970"/>
    <n v="0"/>
    <n v="0"/>
    <n v="42"/>
    <n v="56"/>
  </r>
  <r>
    <n v="30"/>
    <n v="2011"/>
    <x v="1"/>
    <x v="0"/>
    <x v="0"/>
    <n v="0"/>
    <n v="0"/>
    <n v="0"/>
    <n v="1133577"/>
    <n v="0"/>
    <n v="0"/>
    <n v="0"/>
    <n v="0"/>
  </r>
  <r>
    <n v="30"/>
    <n v="2011"/>
    <x v="1"/>
    <x v="0"/>
    <x v="1"/>
    <n v="3"/>
    <n v="1"/>
    <n v="84"/>
    <n v="1133577"/>
    <n v="0"/>
    <n v="0"/>
    <n v="28"/>
    <n v="84"/>
  </r>
  <r>
    <n v="30"/>
    <n v="2011"/>
    <x v="1"/>
    <x v="1"/>
    <x v="0"/>
    <n v="121"/>
    <n v="45"/>
    <n v="3446"/>
    <n v="1390818"/>
    <n v="0"/>
    <n v="0.1"/>
    <n v="28.5"/>
    <n v="76.599999999999994"/>
  </r>
  <r>
    <n v="30"/>
    <n v="2011"/>
    <x v="1"/>
    <x v="1"/>
    <x v="1"/>
    <n v="38"/>
    <n v="11"/>
    <n v="1061"/>
    <n v="1390818"/>
    <n v="0"/>
    <n v="0"/>
    <n v="27.9"/>
    <n v="96.5"/>
  </r>
  <r>
    <n v="30"/>
    <n v="2011"/>
    <x v="1"/>
    <x v="2"/>
    <x v="0"/>
    <n v="694"/>
    <n v="287"/>
    <n v="19727"/>
    <n v="1079906"/>
    <n v="0.3"/>
    <n v="0.6"/>
    <n v="28.4"/>
    <n v="68.7"/>
  </r>
  <r>
    <n v="30"/>
    <n v="2011"/>
    <x v="1"/>
    <x v="2"/>
    <x v="1"/>
    <n v="273"/>
    <n v="84"/>
    <n v="7792"/>
    <n v="1079906"/>
    <n v="0.1"/>
    <n v="0.3"/>
    <n v="28.5"/>
    <n v="92.8"/>
  </r>
  <r>
    <n v="30"/>
    <n v="2011"/>
    <x v="1"/>
    <x v="3"/>
    <x v="0"/>
    <n v="40"/>
    <n v="16"/>
    <n v="1176"/>
    <n v="211517"/>
    <n v="0.1"/>
    <n v="0.2"/>
    <n v="29.4"/>
    <n v="73.5"/>
  </r>
  <r>
    <n v="30"/>
    <n v="2011"/>
    <x v="1"/>
    <x v="3"/>
    <x v="1"/>
    <n v="3"/>
    <n v="1"/>
    <n v="84"/>
    <n v="211517"/>
    <n v="0"/>
    <n v="0"/>
    <n v="28"/>
    <n v="84"/>
  </r>
  <r>
    <n v="11"/>
    <n v="2011"/>
    <x v="0"/>
    <x v="0"/>
    <x v="0"/>
    <n v="0"/>
    <n v="0"/>
    <n v="0"/>
    <n v="68349"/>
    <n v="0"/>
    <n v="0"/>
    <n v="0"/>
    <n v="0"/>
  </r>
  <r>
    <n v="11"/>
    <n v="2011"/>
    <x v="0"/>
    <x v="0"/>
    <x v="1"/>
    <n v="0"/>
    <n v="0"/>
    <n v="0"/>
    <n v="68349"/>
    <n v="0"/>
    <n v="0"/>
    <n v="0"/>
    <n v="0"/>
  </r>
  <r>
    <n v="11"/>
    <n v="2011"/>
    <x v="0"/>
    <x v="1"/>
    <x v="0"/>
    <n v="2"/>
    <n v="1"/>
    <n v="58"/>
    <n v="82803"/>
    <n v="0"/>
    <n v="0"/>
    <n v="29"/>
    <n v="58"/>
  </r>
  <r>
    <n v="11"/>
    <n v="2011"/>
    <x v="0"/>
    <x v="1"/>
    <x v="1"/>
    <n v="0"/>
    <n v="0"/>
    <n v="0"/>
    <n v="82803"/>
    <n v="0"/>
    <n v="0"/>
    <n v="0"/>
    <n v="0"/>
  </r>
  <r>
    <n v="11"/>
    <n v="2011"/>
    <x v="0"/>
    <x v="2"/>
    <x v="0"/>
    <n v="20"/>
    <n v="8"/>
    <n v="560"/>
    <n v="87022"/>
    <n v="0.1"/>
    <n v="0.2"/>
    <n v="28"/>
    <n v="70"/>
  </r>
  <r>
    <n v="11"/>
    <n v="2011"/>
    <x v="0"/>
    <x v="2"/>
    <x v="1"/>
    <n v="0"/>
    <n v="0"/>
    <n v="0"/>
    <n v="87022"/>
    <n v="0"/>
    <n v="0"/>
    <n v="0"/>
    <n v="0"/>
  </r>
  <r>
    <n v="11"/>
    <n v="2011"/>
    <x v="0"/>
    <x v="3"/>
    <x v="0"/>
    <n v="0"/>
    <n v="0"/>
    <n v="0"/>
    <n v="42757"/>
    <n v="0"/>
    <n v="0"/>
    <n v="0"/>
    <n v="0"/>
  </r>
  <r>
    <n v="11"/>
    <n v="2011"/>
    <x v="0"/>
    <x v="3"/>
    <x v="1"/>
    <n v="0"/>
    <n v="0"/>
    <n v="0"/>
    <n v="42757"/>
    <n v="0"/>
    <n v="0"/>
    <n v="0"/>
    <n v="0"/>
  </r>
  <r>
    <n v="11"/>
    <n v="2011"/>
    <x v="1"/>
    <x v="0"/>
    <x v="0"/>
    <n v="2"/>
    <n v="1"/>
    <n v="60"/>
    <n v="71217"/>
    <n v="0"/>
    <n v="0"/>
    <n v="30"/>
    <n v="60"/>
  </r>
  <r>
    <n v="11"/>
    <n v="2011"/>
    <x v="1"/>
    <x v="0"/>
    <x v="1"/>
    <n v="0"/>
    <n v="0"/>
    <n v="0"/>
    <n v="71217"/>
    <n v="0"/>
    <n v="0"/>
    <n v="0"/>
    <n v="0"/>
  </r>
  <r>
    <n v="11"/>
    <n v="2011"/>
    <x v="1"/>
    <x v="1"/>
    <x v="0"/>
    <n v="5"/>
    <n v="2"/>
    <n v="146"/>
    <n v="71053"/>
    <n v="0"/>
    <n v="0.1"/>
    <n v="29.2"/>
    <n v="73"/>
  </r>
  <r>
    <n v="11"/>
    <n v="2011"/>
    <x v="1"/>
    <x v="1"/>
    <x v="1"/>
    <n v="0"/>
    <n v="0"/>
    <n v="0"/>
    <n v="71053"/>
    <n v="0"/>
    <n v="0"/>
    <n v="0"/>
    <n v="0"/>
  </r>
  <r>
    <n v="11"/>
    <n v="2011"/>
    <x v="1"/>
    <x v="2"/>
    <x v="0"/>
    <n v="15"/>
    <n v="7"/>
    <n v="448"/>
    <n v="75493"/>
    <n v="0.1"/>
    <n v="0.2"/>
    <n v="29.9"/>
    <n v="64"/>
  </r>
  <r>
    <n v="11"/>
    <n v="2011"/>
    <x v="1"/>
    <x v="2"/>
    <x v="1"/>
    <n v="0"/>
    <n v="0"/>
    <n v="0"/>
    <n v="75493"/>
    <n v="0"/>
    <n v="0"/>
    <n v="0"/>
    <n v="0"/>
  </r>
  <r>
    <n v="11"/>
    <n v="2011"/>
    <x v="1"/>
    <x v="3"/>
    <x v="0"/>
    <n v="2"/>
    <n v="1"/>
    <n v="58"/>
    <n v="33399"/>
    <n v="0"/>
    <n v="0.1"/>
    <n v="29"/>
    <n v="58"/>
  </r>
  <r>
    <n v="11"/>
    <n v="2011"/>
    <x v="1"/>
    <x v="3"/>
    <x v="1"/>
    <n v="0"/>
    <n v="0"/>
    <n v="0"/>
    <n v="33399"/>
    <n v="0"/>
    <n v="0"/>
    <n v="0"/>
    <n v="0"/>
  </r>
  <r>
    <n v="12"/>
    <n v="2011"/>
    <x v="0"/>
    <x v="0"/>
    <x v="0"/>
    <n v="0"/>
    <n v="0"/>
    <n v="0"/>
    <n v="442862"/>
    <n v="0"/>
    <n v="0"/>
    <n v="0"/>
    <n v="0"/>
  </r>
  <r>
    <n v="12"/>
    <n v="2011"/>
    <x v="0"/>
    <x v="0"/>
    <x v="1"/>
    <n v="0"/>
    <n v="0"/>
    <n v="0"/>
    <n v="442862"/>
    <n v="0"/>
    <n v="0"/>
    <n v="0"/>
    <n v="0"/>
  </r>
  <r>
    <n v="12"/>
    <n v="2011"/>
    <x v="0"/>
    <x v="1"/>
    <x v="0"/>
    <n v="8"/>
    <n v="4"/>
    <n v="224"/>
    <n v="490390"/>
    <n v="0"/>
    <n v="0"/>
    <n v="28"/>
    <n v="56"/>
  </r>
  <r>
    <n v="12"/>
    <n v="2011"/>
    <x v="0"/>
    <x v="1"/>
    <x v="1"/>
    <n v="5"/>
    <n v="2"/>
    <n v="140"/>
    <n v="490390"/>
    <n v="0"/>
    <n v="0"/>
    <n v="28"/>
    <n v="70"/>
  </r>
  <r>
    <n v="12"/>
    <n v="2011"/>
    <x v="0"/>
    <x v="2"/>
    <x v="0"/>
    <n v="95"/>
    <n v="42"/>
    <n v="2592"/>
    <n v="471982"/>
    <n v="0.1"/>
    <n v="0.2"/>
    <n v="27.3"/>
    <n v="61.7"/>
  </r>
  <r>
    <n v="12"/>
    <n v="2011"/>
    <x v="0"/>
    <x v="2"/>
    <x v="1"/>
    <n v="62"/>
    <n v="26"/>
    <n v="1736"/>
    <n v="471982"/>
    <n v="0.1"/>
    <n v="0.1"/>
    <n v="28"/>
    <n v="66.8"/>
  </r>
  <r>
    <n v="12"/>
    <n v="2011"/>
    <x v="0"/>
    <x v="3"/>
    <x v="0"/>
    <n v="8"/>
    <n v="4"/>
    <n v="182"/>
    <n v="242013"/>
    <n v="0"/>
    <n v="0"/>
    <n v="22.8"/>
    <n v="45.5"/>
  </r>
  <r>
    <n v="12"/>
    <n v="2011"/>
    <x v="0"/>
    <x v="3"/>
    <x v="1"/>
    <n v="4"/>
    <n v="2"/>
    <n v="116"/>
    <n v="242013"/>
    <n v="0"/>
    <n v="0"/>
    <n v="29"/>
    <n v="58"/>
  </r>
  <r>
    <n v="12"/>
    <n v="2011"/>
    <x v="1"/>
    <x v="0"/>
    <x v="0"/>
    <n v="0"/>
    <n v="0"/>
    <n v="0"/>
    <n v="459783"/>
    <n v="0"/>
    <n v="0"/>
    <n v="0"/>
    <n v="0"/>
  </r>
  <r>
    <n v="12"/>
    <n v="2011"/>
    <x v="1"/>
    <x v="0"/>
    <x v="1"/>
    <n v="0"/>
    <n v="0"/>
    <n v="0"/>
    <n v="459783"/>
    <n v="0"/>
    <n v="0"/>
    <n v="0"/>
    <n v="0"/>
  </r>
  <r>
    <n v="12"/>
    <n v="2011"/>
    <x v="1"/>
    <x v="1"/>
    <x v="0"/>
    <n v="5"/>
    <n v="2"/>
    <n v="140"/>
    <n v="446216"/>
    <n v="0"/>
    <n v="0"/>
    <n v="28"/>
    <n v="70"/>
  </r>
  <r>
    <n v="12"/>
    <n v="2011"/>
    <x v="1"/>
    <x v="1"/>
    <x v="1"/>
    <n v="10"/>
    <n v="6"/>
    <n v="280"/>
    <n v="446216"/>
    <n v="0"/>
    <n v="0"/>
    <n v="28"/>
    <n v="46.7"/>
  </r>
  <r>
    <n v="12"/>
    <n v="2011"/>
    <x v="1"/>
    <x v="2"/>
    <x v="0"/>
    <n v="114"/>
    <n v="51"/>
    <n v="3252"/>
    <n v="427182"/>
    <n v="0.1"/>
    <n v="0.3"/>
    <n v="28.5"/>
    <n v="63.8"/>
  </r>
  <r>
    <n v="12"/>
    <n v="2011"/>
    <x v="1"/>
    <x v="2"/>
    <x v="1"/>
    <n v="58"/>
    <n v="33"/>
    <n v="1626"/>
    <n v="427182"/>
    <n v="0.1"/>
    <n v="0.1"/>
    <n v="28"/>
    <n v="49.3"/>
  </r>
  <r>
    <n v="12"/>
    <n v="2011"/>
    <x v="1"/>
    <x v="3"/>
    <x v="0"/>
    <n v="19"/>
    <n v="7"/>
    <n v="406"/>
    <n v="191107"/>
    <n v="0"/>
    <n v="0.1"/>
    <n v="21.4"/>
    <n v="58"/>
  </r>
  <r>
    <n v="12"/>
    <n v="2011"/>
    <x v="1"/>
    <x v="3"/>
    <x v="1"/>
    <n v="3"/>
    <n v="2"/>
    <n v="84"/>
    <n v="191107"/>
    <n v="0"/>
    <n v="0"/>
    <n v="28"/>
    <n v="42"/>
  </r>
  <r>
    <n v="13"/>
    <n v="2011"/>
    <x v="0"/>
    <x v="0"/>
    <x v="0"/>
    <n v="0"/>
    <n v="0"/>
    <n v="0"/>
    <n v="60862"/>
    <n v="0"/>
    <n v="0"/>
    <n v="0"/>
    <n v="0"/>
  </r>
  <r>
    <n v="13"/>
    <n v="2011"/>
    <x v="0"/>
    <x v="0"/>
    <x v="1"/>
    <n v="0"/>
    <n v="0"/>
    <n v="0"/>
    <n v="60862"/>
    <n v="0"/>
    <n v="0"/>
    <n v="0"/>
    <n v="0"/>
  </r>
  <r>
    <n v="13"/>
    <n v="2011"/>
    <x v="0"/>
    <x v="1"/>
    <x v="0"/>
    <n v="0"/>
    <n v="0"/>
    <n v="0"/>
    <n v="71387"/>
    <n v="0"/>
    <n v="0"/>
    <n v="0"/>
    <n v="0"/>
  </r>
  <r>
    <n v="13"/>
    <n v="2011"/>
    <x v="0"/>
    <x v="1"/>
    <x v="1"/>
    <n v="0"/>
    <n v="0"/>
    <n v="0"/>
    <n v="71387"/>
    <n v="0"/>
    <n v="0"/>
    <n v="0"/>
    <n v="0"/>
  </r>
  <r>
    <n v="13"/>
    <n v="2011"/>
    <x v="0"/>
    <x v="2"/>
    <x v="0"/>
    <n v="1"/>
    <n v="1"/>
    <n v="28"/>
    <n v="73993"/>
    <n v="0"/>
    <n v="0"/>
    <n v="28"/>
    <n v="28"/>
  </r>
  <r>
    <n v="13"/>
    <n v="2011"/>
    <x v="0"/>
    <x v="2"/>
    <x v="1"/>
    <n v="0"/>
    <n v="0"/>
    <n v="0"/>
    <n v="73993"/>
    <n v="0"/>
    <n v="0"/>
    <n v="0"/>
    <n v="0"/>
  </r>
  <r>
    <n v="13"/>
    <n v="2011"/>
    <x v="0"/>
    <x v="3"/>
    <x v="0"/>
    <n v="0"/>
    <n v="0"/>
    <n v="0"/>
    <n v="35106"/>
    <n v="0"/>
    <n v="0"/>
    <n v="0"/>
    <n v="0"/>
  </r>
  <r>
    <n v="13"/>
    <n v="2011"/>
    <x v="0"/>
    <x v="3"/>
    <x v="1"/>
    <n v="0"/>
    <n v="0"/>
    <n v="0"/>
    <n v="35106"/>
    <n v="0"/>
    <n v="0"/>
    <n v="0"/>
    <n v="0"/>
  </r>
  <r>
    <n v="13"/>
    <n v="2011"/>
    <x v="1"/>
    <x v="0"/>
    <x v="0"/>
    <n v="0"/>
    <n v="0"/>
    <n v="0"/>
    <n v="63180"/>
    <n v="0"/>
    <n v="0"/>
    <n v="0"/>
    <n v="0"/>
  </r>
  <r>
    <n v="13"/>
    <n v="2011"/>
    <x v="1"/>
    <x v="0"/>
    <x v="1"/>
    <n v="0"/>
    <n v="0"/>
    <n v="0"/>
    <n v="63180"/>
    <n v="0"/>
    <n v="0"/>
    <n v="0"/>
    <n v="0"/>
  </r>
  <r>
    <n v="13"/>
    <n v="2011"/>
    <x v="1"/>
    <x v="1"/>
    <x v="0"/>
    <n v="0"/>
    <n v="0"/>
    <n v="0"/>
    <n v="62624"/>
    <n v="0"/>
    <n v="0"/>
    <n v="0"/>
    <n v="0"/>
  </r>
  <r>
    <n v="13"/>
    <n v="2011"/>
    <x v="1"/>
    <x v="1"/>
    <x v="1"/>
    <n v="0"/>
    <n v="0"/>
    <n v="0"/>
    <n v="62624"/>
    <n v="0"/>
    <n v="0"/>
    <n v="0"/>
    <n v="0"/>
  </r>
  <r>
    <n v="13"/>
    <n v="2011"/>
    <x v="1"/>
    <x v="2"/>
    <x v="0"/>
    <n v="5"/>
    <n v="3"/>
    <n v="133"/>
    <n v="65592"/>
    <n v="0"/>
    <n v="0.1"/>
    <n v="26.6"/>
    <n v="44.3"/>
  </r>
  <r>
    <n v="13"/>
    <n v="2011"/>
    <x v="1"/>
    <x v="2"/>
    <x v="1"/>
    <n v="2"/>
    <n v="1"/>
    <n v="49"/>
    <n v="65592"/>
    <n v="0"/>
    <n v="0"/>
    <n v="24.5"/>
    <n v="49"/>
  </r>
  <r>
    <n v="13"/>
    <n v="2011"/>
    <x v="1"/>
    <x v="3"/>
    <x v="0"/>
    <n v="1"/>
    <n v="1"/>
    <n v="28"/>
    <n v="28982"/>
    <n v="0"/>
    <n v="0"/>
    <n v="28"/>
    <n v="28"/>
  </r>
  <r>
    <n v="13"/>
    <n v="2011"/>
    <x v="1"/>
    <x v="3"/>
    <x v="1"/>
    <n v="0"/>
    <n v="0"/>
    <n v="0"/>
    <n v="28982"/>
    <n v="0"/>
    <n v="0"/>
    <n v="0"/>
    <n v="0"/>
  </r>
  <r>
    <n v="14"/>
    <n v="2011"/>
    <x v="0"/>
    <x v="0"/>
    <x v="0"/>
    <n v="0"/>
    <n v="0"/>
    <n v="0"/>
    <n v="29320"/>
    <n v="0"/>
    <n v="0"/>
    <n v="0"/>
    <n v="0"/>
  </r>
  <r>
    <n v="14"/>
    <n v="2011"/>
    <x v="0"/>
    <x v="0"/>
    <x v="1"/>
    <n v="0"/>
    <n v="0"/>
    <n v="0"/>
    <n v="29320"/>
    <n v="0"/>
    <n v="0"/>
    <n v="0"/>
    <n v="0"/>
  </r>
  <r>
    <n v="14"/>
    <n v="2011"/>
    <x v="0"/>
    <x v="1"/>
    <x v="0"/>
    <n v="0"/>
    <n v="0"/>
    <n v="0"/>
    <n v="34029"/>
    <n v="0"/>
    <n v="0"/>
    <n v="0"/>
    <n v="0"/>
  </r>
  <r>
    <n v="14"/>
    <n v="2011"/>
    <x v="0"/>
    <x v="1"/>
    <x v="1"/>
    <n v="0"/>
    <n v="0"/>
    <n v="0"/>
    <n v="34029"/>
    <n v="0"/>
    <n v="0"/>
    <n v="0"/>
    <n v="0"/>
  </r>
  <r>
    <n v="14"/>
    <n v="2011"/>
    <x v="0"/>
    <x v="2"/>
    <x v="0"/>
    <n v="4"/>
    <n v="1"/>
    <n v="84"/>
    <n v="33878"/>
    <n v="0"/>
    <n v="0.1"/>
    <n v="21"/>
    <n v="84"/>
  </r>
  <r>
    <n v="14"/>
    <n v="2011"/>
    <x v="0"/>
    <x v="2"/>
    <x v="1"/>
    <n v="0"/>
    <n v="0"/>
    <n v="0"/>
    <n v="33878"/>
    <n v="0"/>
    <n v="0"/>
    <n v="0"/>
    <n v="0"/>
  </r>
  <r>
    <n v="14"/>
    <n v="2011"/>
    <x v="0"/>
    <x v="3"/>
    <x v="0"/>
    <n v="0"/>
    <n v="0"/>
    <n v="0"/>
    <n v="16315"/>
    <n v="0"/>
    <n v="0"/>
    <n v="0"/>
    <n v="0"/>
  </r>
  <r>
    <n v="14"/>
    <n v="2011"/>
    <x v="0"/>
    <x v="3"/>
    <x v="1"/>
    <n v="0"/>
    <n v="0"/>
    <n v="0"/>
    <n v="16315"/>
    <n v="0"/>
    <n v="0"/>
    <n v="0"/>
    <n v="0"/>
  </r>
  <r>
    <n v="14"/>
    <n v="2011"/>
    <x v="1"/>
    <x v="0"/>
    <x v="0"/>
    <n v="0"/>
    <n v="0"/>
    <n v="0"/>
    <n v="30580"/>
    <n v="0"/>
    <n v="0"/>
    <n v="0"/>
    <n v="0"/>
  </r>
  <r>
    <n v="14"/>
    <n v="2011"/>
    <x v="1"/>
    <x v="0"/>
    <x v="1"/>
    <n v="0"/>
    <n v="0"/>
    <n v="0"/>
    <n v="30580"/>
    <n v="0"/>
    <n v="0"/>
    <n v="0"/>
    <n v="0"/>
  </r>
  <r>
    <n v="14"/>
    <n v="2011"/>
    <x v="1"/>
    <x v="1"/>
    <x v="0"/>
    <n v="0"/>
    <n v="0"/>
    <n v="0"/>
    <n v="33772"/>
    <n v="0"/>
    <n v="0"/>
    <n v="0"/>
    <n v="0"/>
  </r>
  <r>
    <n v="14"/>
    <n v="2011"/>
    <x v="1"/>
    <x v="1"/>
    <x v="1"/>
    <n v="0"/>
    <n v="0"/>
    <n v="0"/>
    <n v="33772"/>
    <n v="0"/>
    <n v="0"/>
    <n v="0"/>
    <n v="0"/>
  </r>
  <r>
    <n v="14"/>
    <n v="2011"/>
    <x v="1"/>
    <x v="2"/>
    <x v="0"/>
    <n v="4"/>
    <n v="2"/>
    <n v="70"/>
    <n v="32940"/>
    <n v="0.1"/>
    <n v="0.1"/>
    <n v="17.5"/>
    <n v="35"/>
  </r>
  <r>
    <n v="14"/>
    <n v="2011"/>
    <x v="1"/>
    <x v="2"/>
    <x v="1"/>
    <n v="0"/>
    <n v="0"/>
    <n v="0"/>
    <n v="32940"/>
    <n v="0"/>
    <n v="0"/>
    <n v="0"/>
    <n v="0"/>
  </r>
  <r>
    <n v="14"/>
    <n v="2011"/>
    <x v="1"/>
    <x v="3"/>
    <x v="0"/>
    <n v="3"/>
    <n v="1"/>
    <n v="56"/>
    <n v="13488"/>
    <n v="0.1"/>
    <n v="0.2"/>
    <n v="18.7"/>
    <n v="56"/>
  </r>
  <r>
    <n v="14"/>
    <n v="2011"/>
    <x v="1"/>
    <x v="3"/>
    <x v="1"/>
    <n v="0"/>
    <n v="0"/>
    <n v="0"/>
    <n v="13488"/>
    <n v="0"/>
    <n v="0"/>
    <n v="0"/>
    <n v="0"/>
  </r>
  <r>
    <n v="15"/>
    <n v="2011"/>
    <x v="0"/>
    <x v="0"/>
    <x v="0"/>
    <n v="0"/>
    <n v="0"/>
    <n v="0"/>
    <n v="35174"/>
    <n v="0"/>
    <n v="0"/>
    <n v="0"/>
    <n v="0"/>
  </r>
  <r>
    <n v="15"/>
    <n v="2011"/>
    <x v="0"/>
    <x v="0"/>
    <x v="1"/>
    <n v="0"/>
    <n v="0"/>
    <n v="0"/>
    <n v="35174"/>
    <n v="0"/>
    <n v="0"/>
    <n v="0"/>
    <n v="0"/>
  </r>
  <r>
    <n v="15"/>
    <n v="2011"/>
    <x v="0"/>
    <x v="1"/>
    <x v="0"/>
    <n v="2"/>
    <n v="1"/>
    <n v="83"/>
    <n v="45467"/>
    <n v="0"/>
    <n v="0"/>
    <n v="41.5"/>
    <n v="83"/>
  </r>
  <r>
    <n v="15"/>
    <n v="2011"/>
    <x v="0"/>
    <x v="1"/>
    <x v="1"/>
    <n v="0"/>
    <n v="0"/>
    <n v="0"/>
    <n v="45467"/>
    <n v="0"/>
    <n v="0"/>
    <n v="0"/>
    <n v="0"/>
  </r>
  <r>
    <n v="15"/>
    <n v="2011"/>
    <x v="0"/>
    <x v="2"/>
    <x v="0"/>
    <n v="1"/>
    <n v="1"/>
    <n v="28"/>
    <n v="40803"/>
    <n v="0"/>
    <n v="0"/>
    <n v="28"/>
    <n v="28"/>
  </r>
  <r>
    <n v="15"/>
    <n v="2011"/>
    <x v="0"/>
    <x v="2"/>
    <x v="1"/>
    <n v="0"/>
    <n v="0"/>
    <n v="0"/>
    <n v="40803"/>
    <n v="0"/>
    <n v="0"/>
    <n v="0"/>
    <n v="0"/>
  </r>
  <r>
    <n v="15"/>
    <n v="2011"/>
    <x v="0"/>
    <x v="3"/>
    <x v="0"/>
    <n v="0"/>
    <n v="0"/>
    <n v="0"/>
    <n v="10275"/>
    <n v="0"/>
    <n v="0"/>
    <n v="0"/>
    <n v="0"/>
  </r>
  <r>
    <n v="15"/>
    <n v="2011"/>
    <x v="0"/>
    <x v="3"/>
    <x v="1"/>
    <n v="0"/>
    <n v="0"/>
    <n v="0"/>
    <n v="10275"/>
    <n v="0"/>
    <n v="0"/>
    <n v="0"/>
    <n v="0"/>
  </r>
  <r>
    <n v="15"/>
    <n v="2011"/>
    <x v="1"/>
    <x v="0"/>
    <x v="0"/>
    <n v="0"/>
    <n v="0"/>
    <n v="0"/>
    <n v="36028"/>
    <n v="0"/>
    <n v="0"/>
    <n v="0"/>
    <n v="0"/>
  </r>
  <r>
    <n v="15"/>
    <n v="2011"/>
    <x v="1"/>
    <x v="0"/>
    <x v="1"/>
    <n v="0"/>
    <n v="0"/>
    <n v="0"/>
    <n v="36028"/>
    <n v="0"/>
    <n v="0"/>
    <n v="0"/>
    <n v="0"/>
  </r>
  <r>
    <n v="15"/>
    <n v="2011"/>
    <x v="1"/>
    <x v="1"/>
    <x v="0"/>
    <n v="2"/>
    <n v="1"/>
    <n v="84"/>
    <n v="37911"/>
    <n v="0"/>
    <n v="0.1"/>
    <n v="42"/>
    <n v="84"/>
  </r>
  <r>
    <n v="15"/>
    <n v="2011"/>
    <x v="1"/>
    <x v="1"/>
    <x v="1"/>
    <n v="0"/>
    <n v="0"/>
    <n v="0"/>
    <n v="37911"/>
    <n v="0"/>
    <n v="0"/>
    <n v="0"/>
    <n v="0"/>
  </r>
  <r>
    <n v="15"/>
    <n v="2011"/>
    <x v="1"/>
    <x v="2"/>
    <x v="0"/>
    <n v="4"/>
    <n v="3"/>
    <n v="138"/>
    <n v="35691"/>
    <n v="0.1"/>
    <n v="0.1"/>
    <n v="34.5"/>
    <n v="46"/>
  </r>
  <r>
    <n v="15"/>
    <n v="2011"/>
    <x v="1"/>
    <x v="2"/>
    <x v="1"/>
    <n v="1"/>
    <n v="1"/>
    <n v="28"/>
    <n v="35691"/>
    <n v="0"/>
    <n v="0"/>
    <n v="28"/>
    <n v="28"/>
  </r>
  <r>
    <n v="15"/>
    <n v="2011"/>
    <x v="1"/>
    <x v="3"/>
    <x v="0"/>
    <n v="0"/>
    <n v="0"/>
    <n v="0"/>
    <n v="8540"/>
    <n v="0"/>
    <n v="0"/>
    <n v="0"/>
    <n v="0"/>
  </r>
  <r>
    <n v="15"/>
    <n v="2011"/>
    <x v="1"/>
    <x v="3"/>
    <x v="1"/>
    <n v="0"/>
    <n v="0"/>
    <n v="0"/>
    <n v="8540"/>
    <n v="0"/>
    <n v="0"/>
    <n v="0"/>
    <n v="0"/>
  </r>
  <r>
    <n v="33"/>
    <n v="2011"/>
    <x v="0"/>
    <x v="0"/>
    <x v="0"/>
    <n v="0"/>
    <n v="0"/>
    <n v="0"/>
    <n v="51839"/>
    <n v="0"/>
    <n v="0"/>
    <n v="0"/>
    <n v="0"/>
  </r>
  <r>
    <n v="33"/>
    <n v="2011"/>
    <x v="0"/>
    <x v="0"/>
    <x v="1"/>
    <n v="2"/>
    <n v="1"/>
    <n v="0"/>
    <n v="51839"/>
    <n v="0"/>
    <n v="0"/>
    <n v="0"/>
    <n v="0"/>
  </r>
  <r>
    <n v="33"/>
    <n v="2011"/>
    <x v="0"/>
    <x v="1"/>
    <x v="0"/>
    <n v="3"/>
    <n v="1"/>
    <n v="0"/>
    <n v="61399"/>
    <n v="0"/>
    <n v="0"/>
    <n v="0"/>
    <n v="0"/>
  </r>
  <r>
    <n v="33"/>
    <n v="2011"/>
    <x v="0"/>
    <x v="1"/>
    <x v="1"/>
    <n v="0"/>
    <n v="0"/>
    <n v="0"/>
    <n v="61399"/>
    <n v="0"/>
    <n v="0"/>
    <n v="0"/>
    <n v="0"/>
  </r>
  <r>
    <n v="33"/>
    <n v="2011"/>
    <x v="0"/>
    <x v="2"/>
    <x v="0"/>
    <n v="20"/>
    <n v="10"/>
    <n v="0"/>
    <n v="69050"/>
    <n v="0.1"/>
    <n v="0.3"/>
    <n v="0"/>
    <n v="0"/>
  </r>
  <r>
    <n v="33"/>
    <n v="2011"/>
    <x v="0"/>
    <x v="2"/>
    <x v="1"/>
    <n v="2"/>
    <n v="2"/>
    <n v="0"/>
    <n v="69050"/>
    <n v="0"/>
    <n v="0"/>
    <n v="0"/>
    <n v="0"/>
  </r>
  <r>
    <n v="33"/>
    <n v="2011"/>
    <x v="0"/>
    <x v="3"/>
    <x v="0"/>
    <n v="1"/>
    <n v="1"/>
    <n v="0"/>
    <n v="30688"/>
    <n v="0"/>
    <n v="0"/>
    <n v="0"/>
    <n v="0"/>
  </r>
  <r>
    <n v="33"/>
    <n v="2011"/>
    <x v="0"/>
    <x v="3"/>
    <x v="1"/>
    <n v="0"/>
    <n v="0"/>
    <n v="0"/>
    <n v="30688"/>
    <n v="0"/>
    <n v="0"/>
    <n v="0"/>
    <n v="0"/>
  </r>
  <r>
    <n v="33"/>
    <n v="2011"/>
    <x v="1"/>
    <x v="0"/>
    <x v="0"/>
    <n v="0"/>
    <n v="0"/>
    <n v="0"/>
    <n v="53323"/>
    <n v="0"/>
    <n v="0"/>
    <n v="0"/>
    <n v="0"/>
  </r>
  <r>
    <n v="33"/>
    <n v="2011"/>
    <x v="1"/>
    <x v="0"/>
    <x v="1"/>
    <n v="0"/>
    <n v="0"/>
    <n v="0"/>
    <n v="53323"/>
    <n v="0"/>
    <n v="0"/>
    <n v="0"/>
    <n v="0"/>
  </r>
  <r>
    <n v="33"/>
    <n v="2011"/>
    <x v="1"/>
    <x v="1"/>
    <x v="0"/>
    <n v="1"/>
    <n v="1"/>
    <n v="0"/>
    <n v="51830"/>
    <n v="0"/>
    <n v="0"/>
    <n v="0"/>
    <n v="0"/>
  </r>
  <r>
    <n v="33"/>
    <n v="2011"/>
    <x v="1"/>
    <x v="1"/>
    <x v="1"/>
    <n v="0"/>
    <n v="0"/>
    <n v="0"/>
    <n v="51830"/>
    <n v="0"/>
    <n v="0"/>
    <n v="0"/>
    <n v="0"/>
  </r>
  <r>
    <n v="33"/>
    <n v="2011"/>
    <x v="1"/>
    <x v="2"/>
    <x v="0"/>
    <n v="22"/>
    <n v="13"/>
    <n v="0"/>
    <n v="58169"/>
    <n v="0.2"/>
    <n v="0.4"/>
    <n v="0"/>
    <n v="0"/>
  </r>
  <r>
    <n v="33"/>
    <n v="2011"/>
    <x v="1"/>
    <x v="2"/>
    <x v="1"/>
    <n v="5"/>
    <n v="3"/>
    <n v="0"/>
    <n v="58169"/>
    <n v="0.1"/>
    <n v="0.1"/>
    <n v="0"/>
    <n v="0"/>
  </r>
  <r>
    <n v="33"/>
    <n v="2011"/>
    <x v="1"/>
    <x v="3"/>
    <x v="0"/>
    <n v="0"/>
    <n v="0"/>
    <n v="0"/>
    <n v="24837"/>
    <n v="0"/>
    <n v="0"/>
    <n v="0"/>
    <n v="0"/>
  </r>
  <r>
    <n v="33"/>
    <n v="2011"/>
    <x v="1"/>
    <x v="3"/>
    <x v="1"/>
    <n v="0"/>
    <n v="0"/>
    <n v="0"/>
    <n v="24837"/>
    <n v="0"/>
    <n v="0"/>
    <n v="0"/>
    <n v="0"/>
  </r>
  <r>
    <n v="3"/>
    <n v="2011"/>
    <x v="0"/>
    <x v="0"/>
    <x v="0"/>
    <n v="0"/>
    <n v="0"/>
    <n v="0"/>
    <n v="72203"/>
    <n v="0"/>
    <n v="0"/>
    <n v="0"/>
    <n v="0"/>
  </r>
  <r>
    <n v="3"/>
    <n v="2011"/>
    <x v="0"/>
    <x v="0"/>
    <x v="1"/>
    <n v="0"/>
    <n v="0"/>
    <n v="0"/>
    <n v="72203"/>
    <n v="0"/>
    <n v="0"/>
    <n v="0"/>
    <n v="0"/>
  </r>
  <r>
    <n v="3"/>
    <n v="2011"/>
    <x v="0"/>
    <x v="1"/>
    <x v="0"/>
    <n v="23"/>
    <n v="8"/>
    <n v="424"/>
    <n v="94707"/>
    <n v="0.1"/>
    <n v="0.2"/>
    <n v="18.399999999999999"/>
    <n v="53"/>
  </r>
  <r>
    <n v="3"/>
    <n v="2011"/>
    <x v="0"/>
    <x v="1"/>
    <x v="1"/>
    <n v="0"/>
    <n v="0"/>
    <n v="0"/>
    <n v="94707"/>
    <n v="0"/>
    <n v="0"/>
    <n v="0"/>
    <n v="0"/>
  </r>
  <r>
    <n v="3"/>
    <n v="2011"/>
    <x v="0"/>
    <x v="2"/>
    <x v="0"/>
    <n v="46"/>
    <n v="19"/>
    <n v="789"/>
    <n v="108037"/>
    <n v="0.2"/>
    <n v="0.4"/>
    <n v="17.2"/>
    <n v="41.5"/>
  </r>
  <r>
    <n v="3"/>
    <n v="2011"/>
    <x v="0"/>
    <x v="2"/>
    <x v="1"/>
    <n v="0"/>
    <n v="0"/>
    <n v="0"/>
    <n v="108037"/>
    <n v="0"/>
    <n v="0"/>
    <n v="0"/>
    <n v="0"/>
  </r>
  <r>
    <n v="3"/>
    <n v="2011"/>
    <x v="0"/>
    <x v="3"/>
    <x v="0"/>
    <n v="5"/>
    <n v="2"/>
    <n v="60"/>
    <n v="40475"/>
    <n v="0"/>
    <n v="0.1"/>
    <n v="12"/>
    <n v="30"/>
  </r>
  <r>
    <n v="3"/>
    <n v="2011"/>
    <x v="0"/>
    <x v="3"/>
    <x v="1"/>
    <n v="0"/>
    <n v="0"/>
    <n v="0"/>
    <n v="40475"/>
    <n v="0"/>
    <n v="0"/>
    <n v="0"/>
    <n v="0"/>
  </r>
  <r>
    <n v="3"/>
    <n v="2011"/>
    <x v="1"/>
    <x v="0"/>
    <x v="0"/>
    <n v="0"/>
    <n v="0"/>
    <n v="0"/>
    <n v="74816"/>
    <n v="0"/>
    <n v="0"/>
    <n v="0"/>
    <n v="0"/>
  </r>
  <r>
    <n v="3"/>
    <n v="2011"/>
    <x v="1"/>
    <x v="0"/>
    <x v="1"/>
    <n v="0"/>
    <n v="0"/>
    <n v="0"/>
    <n v="74816"/>
    <n v="0"/>
    <n v="0"/>
    <n v="0"/>
    <n v="0"/>
  </r>
  <r>
    <n v="3"/>
    <n v="2011"/>
    <x v="1"/>
    <x v="1"/>
    <x v="0"/>
    <n v="0"/>
    <n v="0"/>
    <n v="0"/>
    <n v="74302"/>
    <n v="0"/>
    <n v="0"/>
    <n v="0"/>
    <n v="0"/>
  </r>
  <r>
    <n v="3"/>
    <n v="2011"/>
    <x v="1"/>
    <x v="1"/>
    <x v="1"/>
    <n v="0"/>
    <n v="0"/>
    <n v="0"/>
    <n v="74302"/>
    <n v="0"/>
    <n v="0"/>
    <n v="0"/>
    <n v="0"/>
  </r>
  <r>
    <n v="3"/>
    <n v="2011"/>
    <x v="1"/>
    <x v="2"/>
    <x v="0"/>
    <n v="63"/>
    <n v="23"/>
    <n v="1029"/>
    <n v="86630"/>
    <n v="0.3"/>
    <n v="0.7"/>
    <n v="16.3"/>
    <n v="44.7"/>
  </r>
  <r>
    <n v="3"/>
    <n v="2011"/>
    <x v="1"/>
    <x v="2"/>
    <x v="1"/>
    <n v="23"/>
    <n v="8"/>
    <n v="628"/>
    <n v="86630"/>
    <n v="0.1"/>
    <n v="0.3"/>
    <n v="27.3"/>
    <n v="78.5"/>
  </r>
  <r>
    <n v="3"/>
    <n v="2011"/>
    <x v="1"/>
    <x v="3"/>
    <x v="0"/>
    <n v="4"/>
    <n v="2"/>
    <n v="57"/>
    <n v="32124"/>
    <n v="0.1"/>
    <n v="0.1"/>
    <n v="14.2"/>
    <n v="28.5"/>
  </r>
  <r>
    <n v="3"/>
    <n v="2011"/>
    <x v="1"/>
    <x v="3"/>
    <x v="1"/>
    <n v="0"/>
    <n v="0"/>
    <n v="0"/>
    <n v="32124"/>
    <n v="0"/>
    <n v="0"/>
    <n v="0"/>
    <n v="0"/>
  </r>
</pivotCacheRecords>
</file>

<file path=xl/pivotCache/pivotCacheRecords10.xml><?xml version="1.0" encoding="utf-8"?>
<pivotCacheRecords xmlns="http://schemas.openxmlformats.org/spreadsheetml/2006/main" xmlns:r="http://schemas.openxmlformats.org/officeDocument/2006/relationships" count="160">
  <r>
    <n v="2"/>
    <n v="2011"/>
    <x v="0"/>
    <x v="0"/>
    <x v="0"/>
    <n v="0"/>
    <n v="0"/>
    <n v="0"/>
    <n v="1646719"/>
    <n v="0"/>
  </r>
  <r>
    <n v="2"/>
    <n v="2011"/>
    <x v="0"/>
    <x v="0"/>
    <x v="1"/>
    <n v="0"/>
    <n v="0"/>
    <n v="0"/>
    <n v="1646719"/>
    <n v="0"/>
  </r>
  <r>
    <n v="2"/>
    <n v="2011"/>
    <x v="0"/>
    <x v="1"/>
    <x v="0"/>
    <n v="14"/>
    <n v="10"/>
    <n v="389"/>
    <n v="2142490"/>
    <n v="0"/>
  </r>
  <r>
    <n v="2"/>
    <n v="2011"/>
    <x v="0"/>
    <x v="1"/>
    <x v="1"/>
    <n v="2"/>
    <n v="1"/>
    <n v="56"/>
    <n v="2142490"/>
    <n v="0"/>
  </r>
  <r>
    <n v="2"/>
    <n v="2011"/>
    <x v="0"/>
    <x v="2"/>
    <x v="0"/>
    <n v="60"/>
    <n v="41"/>
    <n v="2129"/>
    <n v="2058115"/>
    <n v="0"/>
  </r>
  <r>
    <n v="2"/>
    <n v="2011"/>
    <x v="0"/>
    <x v="2"/>
    <x v="1"/>
    <n v="14"/>
    <n v="6"/>
    <n v="394"/>
    <n v="2058115"/>
    <n v="0"/>
  </r>
  <r>
    <n v="2"/>
    <n v="2011"/>
    <x v="0"/>
    <x v="3"/>
    <x v="0"/>
    <n v="6"/>
    <n v="4"/>
    <n v="224"/>
    <n v="795270"/>
    <n v="0"/>
  </r>
  <r>
    <n v="2"/>
    <n v="2011"/>
    <x v="0"/>
    <x v="3"/>
    <x v="1"/>
    <n v="2"/>
    <n v="2"/>
    <n v="56"/>
    <n v="795270"/>
    <n v="0"/>
  </r>
  <r>
    <n v="2"/>
    <n v="2011"/>
    <x v="1"/>
    <x v="0"/>
    <x v="0"/>
    <n v="1"/>
    <n v="1"/>
    <n v="28"/>
    <n v="1728098"/>
    <n v="0"/>
  </r>
  <r>
    <n v="2"/>
    <n v="2011"/>
    <x v="1"/>
    <x v="0"/>
    <x v="1"/>
    <n v="0"/>
    <n v="0"/>
    <n v="0"/>
    <n v="1728098"/>
    <n v="0"/>
  </r>
  <r>
    <n v="2"/>
    <n v="2011"/>
    <x v="1"/>
    <x v="1"/>
    <x v="0"/>
    <n v="27"/>
    <n v="18"/>
    <n v="756"/>
    <n v="2132000"/>
    <n v="0"/>
  </r>
  <r>
    <n v="2"/>
    <n v="2011"/>
    <x v="1"/>
    <x v="1"/>
    <x v="1"/>
    <n v="5"/>
    <n v="3"/>
    <n v="140"/>
    <n v="2132000"/>
    <n v="0"/>
  </r>
  <r>
    <n v="2"/>
    <n v="2011"/>
    <x v="1"/>
    <x v="2"/>
    <x v="0"/>
    <n v="141"/>
    <n v="92"/>
    <n v="4412"/>
    <n v="1948141"/>
    <n v="0"/>
  </r>
  <r>
    <n v="2"/>
    <n v="2011"/>
    <x v="1"/>
    <x v="2"/>
    <x v="1"/>
    <n v="35"/>
    <n v="26"/>
    <n v="1160"/>
    <n v="1948141"/>
    <n v="0"/>
  </r>
  <r>
    <n v="2"/>
    <n v="2011"/>
    <x v="1"/>
    <x v="3"/>
    <x v="0"/>
    <n v="7"/>
    <n v="5"/>
    <n v="196"/>
    <n v="609974"/>
    <n v="0"/>
  </r>
  <r>
    <n v="2"/>
    <n v="2011"/>
    <x v="1"/>
    <x v="3"/>
    <x v="1"/>
    <n v="4"/>
    <n v="3"/>
    <n v="112"/>
    <n v="609974"/>
    <n v="0"/>
  </r>
  <r>
    <n v="9"/>
    <n v="2011"/>
    <x v="0"/>
    <x v="0"/>
    <x v="0"/>
    <n v="0"/>
    <n v="0"/>
    <n v="0"/>
    <n v="145936"/>
    <n v="0"/>
  </r>
  <r>
    <n v="9"/>
    <n v="2011"/>
    <x v="0"/>
    <x v="0"/>
    <x v="1"/>
    <n v="0"/>
    <n v="0"/>
    <n v="0"/>
    <n v="145936"/>
    <n v="0"/>
  </r>
  <r>
    <n v="9"/>
    <n v="2011"/>
    <x v="0"/>
    <x v="1"/>
    <x v="0"/>
    <n v="0"/>
    <n v="0"/>
    <n v="0"/>
    <n v="260500"/>
    <n v="0"/>
  </r>
  <r>
    <n v="9"/>
    <n v="2011"/>
    <x v="0"/>
    <x v="1"/>
    <x v="1"/>
    <n v="0"/>
    <n v="0"/>
    <n v="0"/>
    <n v="260500"/>
    <n v="0"/>
  </r>
  <r>
    <n v="9"/>
    <n v="2011"/>
    <x v="0"/>
    <x v="2"/>
    <x v="0"/>
    <n v="0"/>
    <n v="0"/>
    <n v="0"/>
    <n v="451804"/>
    <n v="0"/>
  </r>
  <r>
    <n v="9"/>
    <n v="2011"/>
    <x v="0"/>
    <x v="2"/>
    <x v="1"/>
    <n v="0"/>
    <n v="0"/>
    <n v="0"/>
    <n v="451804"/>
    <n v="0"/>
  </r>
  <r>
    <n v="9"/>
    <n v="2011"/>
    <x v="0"/>
    <x v="3"/>
    <x v="0"/>
    <n v="0"/>
    <n v="0"/>
    <n v="0"/>
    <n v="2061942"/>
    <n v="0"/>
  </r>
  <r>
    <n v="9"/>
    <n v="2011"/>
    <x v="0"/>
    <x v="3"/>
    <x v="1"/>
    <n v="0"/>
    <n v="0"/>
    <n v="0"/>
    <n v="2061942"/>
    <n v="0"/>
  </r>
  <r>
    <n v="9"/>
    <n v="2011"/>
    <x v="1"/>
    <x v="0"/>
    <x v="0"/>
    <n v="0"/>
    <n v="0"/>
    <n v="0"/>
    <n v="153340"/>
    <n v="0"/>
  </r>
  <r>
    <n v="9"/>
    <n v="2011"/>
    <x v="1"/>
    <x v="0"/>
    <x v="1"/>
    <n v="0"/>
    <n v="0"/>
    <n v="0"/>
    <n v="153340"/>
    <n v="0"/>
  </r>
  <r>
    <n v="9"/>
    <n v="2011"/>
    <x v="1"/>
    <x v="1"/>
    <x v="0"/>
    <n v="0"/>
    <n v="0"/>
    <n v="0"/>
    <n v="254205"/>
    <n v="0"/>
  </r>
  <r>
    <n v="9"/>
    <n v="2011"/>
    <x v="1"/>
    <x v="1"/>
    <x v="1"/>
    <n v="0"/>
    <n v="0"/>
    <n v="0"/>
    <n v="254205"/>
    <n v="0"/>
  </r>
  <r>
    <n v="9"/>
    <n v="2011"/>
    <x v="1"/>
    <x v="2"/>
    <x v="0"/>
    <n v="0"/>
    <n v="0"/>
    <n v="0"/>
    <n v="430002"/>
    <n v="0"/>
  </r>
  <r>
    <n v="9"/>
    <n v="2011"/>
    <x v="1"/>
    <x v="2"/>
    <x v="1"/>
    <n v="0"/>
    <n v="0"/>
    <n v="0"/>
    <n v="430002"/>
    <n v="0"/>
  </r>
  <r>
    <n v="9"/>
    <n v="2011"/>
    <x v="1"/>
    <x v="3"/>
    <x v="0"/>
    <n v="0"/>
    <n v="0"/>
    <n v="0"/>
    <n v="1409874"/>
    <n v="0"/>
  </r>
  <r>
    <n v="9"/>
    <n v="2011"/>
    <x v="1"/>
    <x v="3"/>
    <x v="1"/>
    <n v="0"/>
    <n v="0"/>
    <n v="0"/>
    <n v="1409874"/>
    <n v="0"/>
  </r>
  <r>
    <n v="30"/>
    <n v="2011"/>
    <x v="0"/>
    <x v="0"/>
    <x v="0"/>
    <n v="0"/>
    <n v="0"/>
    <n v="0"/>
    <n v="1097598"/>
    <n v="0"/>
  </r>
  <r>
    <n v="30"/>
    <n v="2011"/>
    <x v="0"/>
    <x v="0"/>
    <x v="1"/>
    <n v="10"/>
    <n v="2"/>
    <n v="280"/>
    <n v="1097598"/>
    <n v="0"/>
  </r>
  <r>
    <n v="30"/>
    <n v="2011"/>
    <x v="0"/>
    <x v="1"/>
    <x v="0"/>
    <n v="57"/>
    <n v="23"/>
    <n v="1596"/>
    <n v="1458886"/>
    <n v="0"/>
  </r>
  <r>
    <n v="30"/>
    <n v="2011"/>
    <x v="0"/>
    <x v="1"/>
    <x v="1"/>
    <n v="32"/>
    <n v="9"/>
    <n v="896"/>
    <n v="1458886"/>
    <n v="0"/>
  </r>
  <r>
    <n v="30"/>
    <n v="2011"/>
    <x v="0"/>
    <x v="2"/>
    <x v="0"/>
    <n v="415"/>
    <n v="175"/>
    <n v="11685"/>
    <n v="1167222"/>
    <n v="0.1"/>
  </r>
  <r>
    <n v="30"/>
    <n v="2011"/>
    <x v="0"/>
    <x v="2"/>
    <x v="1"/>
    <n v="131"/>
    <n v="41"/>
    <n v="3756"/>
    <n v="1167222"/>
    <n v="0"/>
  </r>
  <r>
    <n v="30"/>
    <n v="2011"/>
    <x v="0"/>
    <x v="3"/>
    <x v="0"/>
    <n v="18"/>
    <n v="8"/>
    <n v="506"/>
    <n v="242970"/>
    <n v="0"/>
  </r>
  <r>
    <n v="30"/>
    <n v="2011"/>
    <x v="0"/>
    <x v="3"/>
    <x v="1"/>
    <n v="4"/>
    <n v="3"/>
    <n v="168"/>
    <n v="242970"/>
    <n v="0"/>
  </r>
  <r>
    <n v="30"/>
    <n v="2011"/>
    <x v="1"/>
    <x v="0"/>
    <x v="0"/>
    <n v="0"/>
    <n v="0"/>
    <n v="0"/>
    <n v="1133577"/>
    <n v="0"/>
  </r>
  <r>
    <n v="30"/>
    <n v="2011"/>
    <x v="1"/>
    <x v="0"/>
    <x v="1"/>
    <n v="3"/>
    <n v="1"/>
    <n v="84"/>
    <n v="1133577"/>
    <n v="0"/>
  </r>
  <r>
    <n v="30"/>
    <n v="2011"/>
    <x v="1"/>
    <x v="1"/>
    <x v="0"/>
    <n v="121"/>
    <n v="45"/>
    <n v="3446"/>
    <n v="1390818"/>
    <n v="0"/>
  </r>
  <r>
    <n v="30"/>
    <n v="2011"/>
    <x v="1"/>
    <x v="1"/>
    <x v="1"/>
    <n v="38"/>
    <n v="11"/>
    <n v="1061"/>
    <n v="1390818"/>
    <n v="0"/>
  </r>
  <r>
    <n v="30"/>
    <n v="2011"/>
    <x v="1"/>
    <x v="2"/>
    <x v="0"/>
    <n v="694"/>
    <n v="287"/>
    <n v="19727"/>
    <n v="1079906"/>
    <n v="0.3"/>
  </r>
  <r>
    <n v="30"/>
    <n v="2011"/>
    <x v="1"/>
    <x v="2"/>
    <x v="1"/>
    <n v="273"/>
    <n v="84"/>
    <n v="7792"/>
    <n v="1079906"/>
    <n v="0.1"/>
  </r>
  <r>
    <n v="30"/>
    <n v="2011"/>
    <x v="1"/>
    <x v="3"/>
    <x v="0"/>
    <n v="40"/>
    <n v="16"/>
    <n v="1176"/>
    <n v="211517"/>
    <n v="0.1"/>
  </r>
  <r>
    <n v="30"/>
    <n v="2011"/>
    <x v="1"/>
    <x v="3"/>
    <x v="1"/>
    <n v="3"/>
    <n v="1"/>
    <n v="84"/>
    <n v="211517"/>
    <n v="0"/>
  </r>
  <r>
    <n v="11"/>
    <n v="2011"/>
    <x v="0"/>
    <x v="0"/>
    <x v="0"/>
    <n v="0"/>
    <n v="0"/>
    <n v="0"/>
    <n v="68349"/>
    <n v="0"/>
  </r>
  <r>
    <n v="11"/>
    <n v="2011"/>
    <x v="0"/>
    <x v="0"/>
    <x v="1"/>
    <n v="0"/>
    <n v="0"/>
    <n v="0"/>
    <n v="68349"/>
    <n v="0"/>
  </r>
  <r>
    <n v="11"/>
    <n v="2011"/>
    <x v="0"/>
    <x v="1"/>
    <x v="0"/>
    <n v="2"/>
    <n v="1"/>
    <n v="58"/>
    <n v="82803"/>
    <n v="0"/>
  </r>
  <r>
    <n v="11"/>
    <n v="2011"/>
    <x v="0"/>
    <x v="1"/>
    <x v="1"/>
    <n v="0"/>
    <n v="0"/>
    <n v="0"/>
    <n v="82803"/>
    <n v="0"/>
  </r>
  <r>
    <n v="11"/>
    <n v="2011"/>
    <x v="0"/>
    <x v="2"/>
    <x v="0"/>
    <n v="20"/>
    <n v="8"/>
    <n v="560"/>
    <n v="87022"/>
    <n v="0.1"/>
  </r>
  <r>
    <n v="11"/>
    <n v="2011"/>
    <x v="0"/>
    <x v="2"/>
    <x v="1"/>
    <n v="0"/>
    <n v="0"/>
    <n v="0"/>
    <n v="87022"/>
    <n v="0"/>
  </r>
  <r>
    <n v="11"/>
    <n v="2011"/>
    <x v="0"/>
    <x v="3"/>
    <x v="0"/>
    <n v="0"/>
    <n v="0"/>
    <n v="0"/>
    <n v="42757"/>
    <n v="0"/>
  </r>
  <r>
    <n v="11"/>
    <n v="2011"/>
    <x v="0"/>
    <x v="3"/>
    <x v="1"/>
    <n v="0"/>
    <n v="0"/>
    <n v="0"/>
    <n v="42757"/>
    <n v="0"/>
  </r>
  <r>
    <n v="11"/>
    <n v="2011"/>
    <x v="1"/>
    <x v="0"/>
    <x v="0"/>
    <n v="2"/>
    <n v="1"/>
    <n v="60"/>
    <n v="71217"/>
    <n v="0"/>
  </r>
  <r>
    <n v="11"/>
    <n v="2011"/>
    <x v="1"/>
    <x v="0"/>
    <x v="1"/>
    <n v="0"/>
    <n v="0"/>
    <n v="0"/>
    <n v="71217"/>
    <n v="0"/>
  </r>
  <r>
    <n v="11"/>
    <n v="2011"/>
    <x v="1"/>
    <x v="1"/>
    <x v="0"/>
    <n v="5"/>
    <n v="2"/>
    <n v="146"/>
    <n v="71053"/>
    <n v="0"/>
  </r>
  <r>
    <n v="11"/>
    <n v="2011"/>
    <x v="1"/>
    <x v="1"/>
    <x v="1"/>
    <n v="0"/>
    <n v="0"/>
    <n v="0"/>
    <n v="71053"/>
    <n v="0"/>
  </r>
  <r>
    <n v="11"/>
    <n v="2011"/>
    <x v="1"/>
    <x v="2"/>
    <x v="0"/>
    <n v="15"/>
    <n v="7"/>
    <n v="448"/>
    <n v="75493"/>
    <n v="0.1"/>
  </r>
  <r>
    <n v="11"/>
    <n v="2011"/>
    <x v="1"/>
    <x v="2"/>
    <x v="1"/>
    <n v="0"/>
    <n v="0"/>
    <n v="0"/>
    <n v="75493"/>
    <n v="0"/>
  </r>
  <r>
    <n v="11"/>
    <n v="2011"/>
    <x v="1"/>
    <x v="3"/>
    <x v="0"/>
    <n v="2"/>
    <n v="1"/>
    <n v="58"/>
    <n v="33399"/>
    <n v="0"/>
  </r>
  <r>
    <n v="11"/>
    <n v="2011"/>
    <x v="1"/>
    <x v="3"/>
    <x v="1"/>
    <n v="0"/>
    <n v="0"/>
    <n v="0"/>
    <n v="33399"/>
    <n v="0"/>
  </r>
  <r>
    <n v="12"/>
    <n v="2011"/>
    <x v="0"/>
    <x v="0"/>
    <x v="0"/>
    <n v="0"/>
    <n v="0"/>
    <n v="0"/>
    <n v="442862"/>
    <n v="0"/>
  </r>
  <r>
    <n v="12"/>
    <n v="2011"/>
    <x v="0"/>
    <x v="0"/>
    <x v="1"/>
    <n v="0"/>
    <n v="0"/>
    <n v="0"/>
    <n v="442862"/>
    <n v="0"/>
  </r>
  <r>
    <n v="12"/>
    <n v="2011"/>
    <x v="0"/>
    <x v="1"/>
    <x v="0"/>
    <n v="8"/>
    <n v="4"/>
    <n v="224"/>
    <n v="490390"/>
    <n v="0"/>
  </r>
  <r>
    <n v="12"/>
    <n v="2011"/>
    <x v="0"/>
    <x v="1"/>
    <x v="1"/>
    <n v="5"/>
    <n v="2"/>
    <n v="140"/>
    <n v="490390"/>
    <n v="0"/>
  </r>
  <r>
    <n v="12"/>
    <n v="2011"/>
    <x v="0"/>
    <x v="2"/>
    <x v="0"/>
    <n v="95"/>
    <n v="42"/>
    <n v="2592"/>
    <n v="471982"/>
    <n v="0.1"/>
  </r>
  <r>
    <n v="12"/>
    <n v="2011"/>
    <x v="0"/>
    <x v="2"/>
    <x v="1"/>
    <n v="62"/>
    <n v="26"/>
    <n v="1736"/>
    <n v="471982"/>
    <n v="0.1"/>
  </r>
  <r>
    <n v="12"/>
    <n v="2011"/>
    <x v="0"/>
    <x v="3"/>
    <x v="0"/>
    <n v="8"/>
    <n v="4"/>
    <n v="182"/>
    <n v="242013"/>
    <n v="0"/>
  </r>
  <r>
    <n v="12"/>
    <n v="2011"/>
    <x v="0"/>
    <x v="3"/>
    <x v="1"/>
    <n v="4"/>
    <n v="2"/>
    <n v="116"/>
    <n v="242013"/>
    <n v="0"/>
  </r>
  <r>
    <n v="12"/>
    <n v="2011"/>
    <x v="1"/>
    <x v="0"/>
    <x v="0"/>
    <n v="0"/>
    <n v="0"/>
    <n v="0"/>
    <n v="459783"/>
    <n v="0"/>
  </r>
  <r>
    <n v="12"/>
    <n v="2011"/>
    <x v="1"/>
    <x v="0"/>
    <x v="1"/>
    <n v="0"/>
    <n v="0"/>
    <n v="0"/>
    <n v="459783"/>
    <n v="0"/>
  </r>
  <r>
    <n v="12"/>
    <n v="2011"/>
    <x v="1"/>
    <x v="1"/>
    <x v="0"/>
    <n v="5"/>
    <n v="2"/>
    <n v="140"/>
    <n v="446216"/>
    <n v="0"/>
  </r>
  <r>
    <n v="12"/>
    <n v="2011"/>
    <x v="1"/>
    <x v="1"/>
    <x v="1"/>
    <n v="10"/>
    <n v="6"/>
    <n v="280"/>
    <n v="446216"/>
    <n v="0"/>
  </r>
  <r>
    <n v="12"/>
    <n v="2011"/>
    <x v="1"/>
    <x v="2"/>
    <x v="0"/>
    <n v="114"/>
    <n v="51"/>
    <n v="3252"/>
    <n v="427182"/>
    <n v="0.1"/>
  </r>
  <r>
    <n v="12"/>
    <n v="2011"/>
    <x v="1"/>
    <x v="2"/>
    <x v="1"/>
    <n v="58"/>
    <n v="33"/>
    <n v="1626"/>
    <n v="427182"/>
    <n v="0.1"/>
  </r>
  <r>
    <n v="12"/>
    <n v="2011"/>
    <x v="1"/>
    <x v="3"/>
    <x v="0"/>
    <n v="19"/>
    <n v="7"/>
    <n v="406"/>
    <n v="191107"/>
    <n v="0"/>
  </r>
  <r>
    <n v="12"/>
    <n v="2011"/>
    <x v="1"/>
    <x v="3"/>
    <x v="1"/>
    <n v="3"/>
    <n v="2"/>
    <n v="84"/>
    <n v="191107"/>
    <n v="0"/>
  </r>
  <r>
    <n v="13"/>
    <n v="2011"/>
    <x v="0"/>
    <x v="0"/>
    <x v="0"/>
    <n v="0"/>
    <n v="0"/>
    <n v="0"/>
    <n v="60862"/>
    <n v="0"/>
  </r>
  <r>
    <n v="13"/>
    <n v="2011"/>
    <x v="0"/>
    <x v="0"/>
    <x v="1"/>
    <n v="0"/>
    <n v="0"/>
    <n v="0"/>
    <n v="60862"/>
    <n v="0"/>
  </r>
  <r>
    <n v="13"/>
    <n v="2011"/>
    <x v="0"/>
    <x v="1"/>
    <x v="0"/>
    <n v="0"/>
    <n v="0"/>
    <n v="0"/>
    <n v="71387"/>
    <n v="0"/>
  </r>
  <r>
    <n v="13"/>
    <n v="2011"/>
    <x v="0"/>
    <x v="1"/>
    <x v="1"/>
    <n v="0"/>
    <n v="0"/>
    <n v="0"/>
    <n v="71387"/>
    <n v="0"/>
  </r>
  <r>
    <n v="13"/>
    <n v="2011"/>
    <x v="0"/>
    <x v="2"/>
    <x v="0"/>
    <n v="1"/>
    <n v="1"/>
    <n v="28"/>
    <n v="73993"/>
    <n v="0"/>
  </r>
  <r>
    <n v="13"/>
    <n v="2011"/>
    <x v="0"/>
    <x v="2"/>
    <x v="1"/>
    <n v="0"/>
    <n v="0"/>
    <n v="0"/>
    <n v="73993"/>
    <n v="0"/>
  </r>
  <r>
    <n v="13"/>
    <n v="2011"/>
    <x v="0"/>
    <x v="3"/>
    <x v="0"/>
    <n v="0"/>
    <n v="0"/>
    <n v="0"/>
    <n v="35106"/>
    <n v="0"/>
  </r>
  <r>
    <n v="13"/>
    <n v="2011"/>
    <x v="0"/>
    <x v="3"/>
    <x v="1"/>
    <n v="0"/>
    <n v="0"/>
    <n v="0"/>
    <n v="35106"/>
    <n v="0"/>
  </r>
  <r>
    <n v="13"/>
    <n v="2011"/>
    <x v="1"/>
    <x v="0"/>
    <x v="0"/>
    <n v="0"/>
    <n v="0"/>
    <n v="0"/>
    <n v="63180"/>
    <n v="0"/>
  </r>
  <r>
    <n v="13"/>
    <n v="2011"/>
    <x v="1"/>
    <x v="0"/>
    <x v="1"/>
    <n v="0"/>
    <n v="0"/>
    <n v="0"/>
    <n v="63180"/>
    <n v="0"/>
  </r>
  <r>
    <n v="13"/>
    <n v="2011"/>
    <x v="1"/>
    <x v="1"/>
    <x v="0"/>
    <n v="0"/>
    <n v="0"/>
    <n v="0"/>
    <n v="62624"/>
    <n v="0"/>
  </r>
  <r>
    <n v="13"/>
    <n v="2011"/>
    <x v="1"/>
    <x v="1"/>
    <x v="1"/>
    <n v="0"/>
    <n v="0"/>
    <n v="0"/>
    <n v="62624"/>
    <n v="0"/>
  </r>
  <r>
    <n v="13"/>
    <n v="2011"/>
    <x v="1"/>
    <x v="2"/>
    <x v="0"/>
    <n v="5"/>
    <n v="3"/>
    <n v="133"/>
    <n v="65592"/>
    <n v="0"/>
  </r>
  <r>
    <n v="13"/>
    <n v="2011"/>
    <x v="1"/>
    <x v="2"/>
    <x v="1"/>
    <n v="2"/>
    <n v="1"/>
    <n v="49"/>
    <n v="65592"/>
    <n v="0"/>
  </r>
  <r>
    <n v="13"/>
    <n v="2011"/>
    <x v="1"/>
    <x v="3"/>
    <x v="0"/>
    <n v="1"/>
    <n v="1"/>
    <n v="28"/>
    <n v="28982"/>
    <n v="0"/>
  </r>
  <r>
    <n v="13"/>
    <n v="2011"/>
    <x v="1"/>
    <x v="3"/>
    <x v="1"/>
    <n v="0"/>
    <n v="0"/>
    <n v="0"/>
    <n v="28982"/>
    <n v="0"/>
  </r>
  <r>
    <n v="14"/>
    <n v="2011"/>
    <x v="0"/>
    <x v="0"/>
    <x v="0"/>
    <n v="0"/>
    <n v="0"/>
    <n v="0"/>
    <n v="29320"/>
    <n v="0"/>
  </r>
  <r>
    <n v="14"/>
    <n v="2011"/>
    <x v="0"/>
    <x v="0"/>
    <x v="1"/>
    <n v="0"/>
    <n v="0"/>
    <n v="0"/>
    <n v="29320"/>
    <n v="0"/>
  </r>
  <r>
    <n v="14"/>
    <n v="2011"/>
    <x v="0"/>
    <x v="1"/>
    <x v="0"/>
    <n v="0"/>
    <n v="0"/>
    <n v="0"/>
    <n v="34029"/>
    <n v="0"/>
  </r>
  <r>
    <n v="14"/>
    <n v="2011"/>
    <x v="0"/>
    <x v="1"/>
    <x v="1"/>
    <n v="0"/>
    <n v="0"/>
    <n v="0"/>
    <n v="34029"/>
    <n v="0"/>
  </r>
  <r>
    <n v="14"/>
    <n v="2011"/>
    <x v="0"/>
    <x v="2"/>
    <x v="0"/>
    <n v="4"/>
    <n v="1"/>
    <n v="84"/>
    <n v="33878"/>
    <n v="0"/>
  </r>
  <r>
    <n v="14"/>
    <n v="2011"/>
    <x v="0"/>
    <x v="2"/>
    <x v="1"/>
    <n v="0"/>
    <n v="0"/>
    <n v="0"/>
    <n v="33878"/>
    <n v="0"/>
  </r>
  <r>
    <n v="14"/>
    <n v="2011"/>
    <x v="0"/>
    <x v="3"/>
    <x v="0"/>
    <n v="0"/>
    <n v="0"/>
    <n v="0"/>
    <n v="16315"/>
    <n v="0"/>
  </r>
  <r>
    <n v="14"/>
    <n v="2011"/>
    <x v="0"/>
    <x v="3"/>
    <x v="1"/>
    <n v="0"/>
    <n v="0"/>
    <n v="0"/>
    <n v="16315"/>
    <n v="0"/>
  </r>
  <r>
    <n v="14"/>
    <n v="2011"/>
    <x v="1"/>
    <x v="0"/>
    <x v="0"/>
    <n v="0"/>
    <n v="0"/>
    <n v="0"/>
    <n v="30580"/>
    <n v="0"/>
  </r>
  <r>
    <n v="14"/>
    <n v="2011"/>
    <x v="1"/>
    <x v="0"/>
    <x v="1"/>
    <n v="0"/>
    <n v="0"/>
    <n v="0"/>
    <n v="30580"/>
    <n v="0"/>
  </r>
  <r>
    <n v="14"/>
    <n v="2011"/>
    <x v="1"/>
    <x v="1"/>
    <x v="0"/>
    <n v="0"/>
    <n v="0"/>
    <n v="0"/>
    <n v="33772"/>
    <n v="0"/>
  </r>
  <r>
    <n v="14"/>
    <n v="2011"/>
    <x v="1"/>
    <x v="1"/>
    <x v="1"/>
    <n v="0"/>
    <n v="0"/>
    <n v="0"/>
    <n v="33772"/>
    <n v="0"/>
  </r>
  <r>
    <n v="14"/>
    <n v="2011"/>
    <x v="1"/>
    <x v="2"/>
    <x v="0"/>
    <n v="4"/>
    <n v="2"/>
    <n v="70"/>
    <n v="32940"/>
    <n v="0.1"/>
  </r>
  <r>
    <n v="14"/>
    <n v="2011"/>
    <x v="1"/>
    <x v="2"/>
    <x v="1"/>
    <n v="0"/>
    <n v="0"/>
    <n v="0"/>
    <n v="32940"/>
    <n v="0"/>
  </r>
  <r>
    <n v="14"/>
    <n v="2011"/>
    <x v="1"/>
    <x v="3"/>
    <x v="0"/>
    <n v="3"/>
    <n v="1"/>
    <n v="56"/>
    <n v="13488"/>
    <n v="0.1"/>
  </r>
  <r>
    <n v="14"/>
    <n v="2011"/>
    <x v="1"/>
    <x v="3"/>
    <x v="1"/>
    <n v="0"/>
    <n v="0"/>
    <n v="0"/>
    <n v="13488"/>
    <n v="0"/>
  </r>
  <r>
    <n v="15"/>
    <n v="2011"/>
    <x v="0"/>
    <x v="0"/>
    <x v="0"/>
    <n v="0"/>
    <n v="0"/>
    <n v="0"/>
    <n v="35174"/>
    <n v="0"/>
  </r>
  <r>
    <n v="15"/>
    <n v="2011"/>
    <x v="0"/>
    <x v="0"/>
    <x v="1"/>
    <n v="0"/>
    <n v="0"/>
    <n v="0"/>
    <n v="35174"/>
    <n v="0"/>
  </r>
  <r>
    <n v="15"/>
    <n v="2011"/>
    <x v="0"/>
    <x v="1"/>
    <x v="0"/>
    <n v="2"/>
    <n v="1"/>
    <n v="83"/>
    <n v="45467"/>
    <n v="0"/>
  </r>
  <r>
    <n v="15"/>
    <n v="2011"/>
    <x v="0"/>
    <x v="1"/>
    <x v="1"/>
    <n v="0"/>
    <n v="0"/>
    <n v="0"/>
    <n v="45467"/>
    <n v="0"/>
  </r>
  <r>
    <n v="15"/>
    <n v="2011"/>
    <x v="0"/>
    <x v="2"/>
    <x v="0"/>
    <n v="1"/>
    <n v="1"/>
    <n v="28"/>
    <n v="40803"/>
    <n v="0"/>
  </r>
  <r>
    <n v="15"/>
    <n v="2011"/>
    <x v="0"/>
    <x v="2"/>
    <x v="1"/>
    <n v="0"/>
    <n v="0"/>
    <n v="0"/>
    <n v="40803"/>
    <n v="0"/>
  </r>
  <r>
    <n v="15"/>
    <n v="2011"/>
    <x v="0"/>
    <x v="3"/>
    <x v="0"/>
    <n v="0"/>
    <n v="0"/>
    <n v="0"/>
    <n v="10275"/>
    <n v="0"/>
  </r>
  <r>
    <n v="15"/>
    <n v="2011"/>
    <x v="0"/>
    <x v="3"/>
    <x v="1"/>
    <n v="0"/>
    <n v="0"/>
    <n v="0"/>
    <n v="10275"/>
    <n v="0"/>
  </r>
  <r>
    <n v="15"/>
    <n v="2011"/>
    <x v="1"/>
    <x v="0"/>
    <x v="0"/>
    <n v="0"/>
    <n v="0"/>
    <n v="0"/>
    <n v="36028"/>
    <n v="0"/>
  </r>
  <r>
    <n v="15"/>
    <n v="2011"/>
    <x v="1"/>
    <x v="0"/>
    <x v="1"/>
    <n v="0"/>
    <n v="0"/>
    <n v="0"/>
    <n v="36028"/>
    <n v="0"/>
  </r>
  <r>
    <n v="15"/>
    <n v="2011"/>
    <x v="1"/>
    <x v="1"/>
    <x v="0"/>
    <n v="2"/>
    <n v="1"/>
    <n v="84"/>
    <n v="37911"/>
    <n v="0"/>
  </r>
  <r>
    <n v="15"/>
    <n v="2011"/>
    <x v="1"/>
    <x v="1"/>
    <x v="1"/>
    <n v="0"/>
    <n v="0"/>
    <n v="0"/>
    <n v="37911"/>
    <n v="0"/>
  </r>
  <r>
    <n v="15"/>
    <n v="2011"/>
    <x v="1"/>
    <x v="2"/>
    <x v="0"/>
    <n v="4"/>
    <n v="3"/>
    <n v="138"/>
    <n v="35691"/>
    <n v="0.1"/>
  </r>
  <r>
    <n v="15"/>
    <n v="2011"/>
    <x v="1"/>
    <x v="2"/>
    <x v="1"/>
    <n v="1"/>
    <n v="1"/>
    <n v="28"/>
    <n v="35691"/>
    <n v="0"/>
  </r>
  <r>
    <n v="15"/>
    <n v="2011"/>
    <x v="1"/>
    <x v="3"/>
    <x v="0"/>
    <n v="0"/>
    <n v="0"/>
    <n v="0"/>
    <n v="8540"/>
    <n v="0"/>
  </r>
  <r>
    <n v="15"/>
    <n v="2011"/>
    <x v="1"/>
    <x v="3"/>
    <x v="1"/>
    <n v="0"/>
    <n v="0"/>
    <n v="0"/>
    <n v="8540"/>
    <n v="0"/>
  </r>
  <r>
    <n v="33"/>
    <n v="2011"/>
    <x v="0"/>
    <x v="0"/>
    <x v="0"/>
    <n v="0"/>
    <n v="0"/>
    <n v="0"/>
    <n v="51839"/>
    <n v="0"/>
  </r>
  <r>
    <n v="33"/>
    <n v="2011"/>
    <x v="0"/>
    <x v="0"/>
    <x v="1"/>
    <n v="2"/>
    <n v="1"/>
    <n v="0"/>
    <n v="51839"/>
    <n v="0"/>
  </r>
  <r>
    <n v="33"/>
    <n v="2011"/>
    <x v="0"/>
    <x v="1"/>
    <x v="0"/>
    <n v="3"/>
    <n v="1"/>
    <n v="0"/>
    <n v="61399"/>
    <n v="0"/>
  </r>
  <r>
    <n v="33"/>
    <n v="2011"/>
    <x v="0"/>
    <x v="1"/>
    <x v="1"/>
    <n v="0"/>
    <n v="0"/>
    <n v="0"/>
    <n v="61399"/>
    <n v="0"/>
  </r>
  <r>
    <n v="33"/>
    <n v="2011"/>
    <x v="0"/>
    <x v="2"/>
    <x v="0"/>
    <n v="20"/>
    <n v="10"/>
    <n v="0"/>
    <n v="69050"/>
    <n v="0.1"/>
  </r>
  <r>
    <n v="33"/>
    <n v="2011"/>
    <x v="0"/>
    <x v="2"/>
    <x v="1"/>
    <n v="2"/>
    <n v="2"/>
    <n v="0"/>
    <n v="69050"/>
    <n v="0"/>
  </r>
  <r>
    <n v="33"/>
    <n v="2011"/>
    <x v="0"/>
    <x v="3"/>
    <x v="0"/>
    <n v="1"/>
    <n v="1"/>
    <n v="0"/>
    <n v="30688"/>
    <n v="0"/>
  </r>
  <r>
    <n v="33"/>
    <n v="2011"/>
    <x v="0"/>
    <x v="3"/>
    <x v="1"/>
    <n v="0"/>
    <n v="0"/>
    <n v="0"/>
    <n v="30688"/>
    <n v="0"/>
  </r>
  <r>
    <n v="33"/>
    <n v="2011"/>
    <x v="1"/>
    <x v="0"/>
    <x v="0"/>
    <n v="0"/>
    <n v="0"/>
    <n v="0"/>
    <n v="53323"/>
    <n v="0"/>
  </r>
  <r>
    <n v="33"/>
    <n v="2011"/>
    <x v="1"/>
    <x v="0"/>
    <x v="1"/>
    <n v="0"/>
    <n v="0"/>
    <n v="0"/>
    <n v="53323"/>
    <n v="0"/>
  </r>
  <r>
    <n v="33"/>
    <n v="2011"/>
    <x v="1"/>
    <x v="1"/>
    <x v="0"/>
    <n v="1"/>
    <n v="1"/>
    <n v="0"/>
    <n v="51830"/>
    <n v="0"/>
  </r>
  <r>
    <n v="33"/>
    <n v="2011"/>
    <x v="1"/>
    <x v="1"/>
    <x v="1"/>
    <n v="0"/>
    <n v="0"/>
    <n v="0"/>
    <n v="51830"/>
    <n v="0"/>
  </r>
  <r>
    <n v="33"/>
    <n v="2011"/>
    <x v="1"/>
    <x v="2"/>
    <x v="0"/>
    <n v="22"/>
    <n v="13"/>
    <n v="0"/>
    <n v="58169"/>
    <n v="0.2"/>
  </r>
  <r>
    <n v="33"/>
    <n v="2011"/>
    <x v="1"/>
    <x v="2"/>
    <x v="1"/>
    <n v="5"/>
    <n v="3"/>
    <n v="0"/>
    <n v="58169"/>
    <n v="0.1"/>
  </r>
  <r>
    <n v="33"/>
    <n v="2011"/>
    <x v="1"/>
    <x v="3"/>
    <x v="0"/>
    <n v="0"/>
    <n v="0"/>
    <n v="0"/>
    <n v="24837"/>
    <n v="0"/>
  </r>
  <r>
    <n v="33"/>
    <n v="2011"/>
    <x v="1"/>
    <x v="3"/>
    <x v="1"/>
    <n v="0"/>
    <n v="0"/>
    <n v="0"/>
    <n v="24837"/>
    <n v="0"/>
  </r>
  <r>
    <n v="3"/>
    <n v="2011"/>
    <x v="0"/>
    <x v="0"/>
    <x v="0"/>
    <n v="0"/>
    <n v="0"/>
    <n v="0"/>
    <n v="72203"/>
    <n v="0"/>
  </r>
  <r>
    <n v="3"/>
    <n v="2011"/>
    <x v="0"/>
    <x v="0"/>
    <x v="1"/>
    <n v="0"/>
    <n v="0"/>
    <n v="0"/>
    <n v="72203"/>
    <n v="0"/>
  </r>
  <r>
    <n v="3"/>
    <n v="2011"/>
    <x v="0"/>
    <x v="1"/>
    <x v="0"/>
    <n v="23"/>
    <n v="8"/>
    <n v="424"/>
    <n v="94707"/>
    <n v="0.1"/>
  </r>
  <r>
    <n v="3"/>
    <n v="2011"/>
    <x v="0"/>
    <x v="1"/>
    <x v="1"/>
    <n v="0"/>
    <n v="0"/>
    <n v="0"/>
    <n v="94707"/>
    <n v="0"/>
  </r>
  <r>
    <n v="3"/>
    <n v="2011"/>
    <x v="0"/>
    <x v="2"/>
    <x v="0"/>
    <n v="46"/>
    <n v="19"/>
    <n v="789"/>
    <n v="108037"/>
    <n v="0.2"/>
  </r>
  <r>
    <n v="3"/>
    <n v="2011"/>
    <x v="0"/>
    <x v="2"/>
    <x v="1"/>
    <n v="0"/>
    <n v="0"/>
    <n v="0"/>
    <n v="108037"/>
    <n v="0"/>
  </r>
  <r>
    <n v="3"/>
    <n v="2011"/>
    <x v="0"/>
    <x v="3"/>
    <x v="0"/>
    <n v="5"/>
    <n v="2"/>
    <n v="60"/>
    <n v="40475"/>
    <n v="0"/>
  </r>
  <r>
    <n v="3"/>
    <n v="2011"/>
    <x v="0"/>
    <x v="3"/>
    <x v="1"/>
    <n v="0"/>
    <n v="0"/>
    <n v="0"/>
    <n v="40475"/>
    <n v="0"/>
  </r>
  <r>
    <n v="3"/>
    <n v="2011"/>
    <x v="1"/>
    <x v="0"/>
    <x v="0"/>
    <n v="0"/>
    <n v="0"/>
    <n v="0"/>
    <n v="74816"/>
    <n v="0"/>
  </r>
  <r>
    <n v="3"/>
    <n v="2011"/>
    <x v="1"/>
    <x v="0"/>
    <x v="1"/>
    <n v="0"/>
    <n v="0"/>
    <n v="0"/>
    <n v="74816"/>
    <n v="0"/>
  </r>
  <r>
    <n v="3"/>
    <n v="2011"/>
    <x v="1"/>
    <x v="1"/>
    <x v="0"/>
    <n v="0"/>
    <n v="0"/>
    <n v="0"/>
    <n v="74302"/>
    <n v="0"/>
  </r>
  <r>
    <n v="3"/>
    <n v="2011"/>
    <x v="1"/>
    <x v="1"/>
    <x v="1"/>
    <n v="0"/>
    <n v="0"/>
    <n v="0"/>
    <n v="74302"/>
    <n v="0"/>
  </r>
  <r>
    <n v="3"/>
    <n v="2011"/>
    <x v="1"/>
    <x v="2"/>
    <x v="0"/>
    <n v="63"/>
    <n v="23"/>
    <n v="1029"/>
    <n v="86630"/>
    <n v="0.3"/>
  </r>
  <r>
    <n v="3"/>
    <n v="2011"/>
    <x v="1"/>
    <x v="2"/>
    <x v="1"/>
    <n v="23"/>
    <n v="8"/>
    <n v="628"/>
    <n v="86630"/>
    <n v="0.1"/>
  </r>
  <r>
    <n v="3"/>
    <n v="2011"/>
    <x v="1"/>
    <x v="3"/>
    <x v="0"/>
    <n v="4"/>
    <n v="2"/>
    <n v="57"/>
    <n v="32124"/>
    <n v="0.1"/>
  </r>
  <r>
    <n v="3"/>
    <n v="2011"/>
    <x v="1"/>
    <x v="3"/>
    <x v="1"/>
    <n v="0"/>
    <n v="0"/>
    <n v="0"/>
    <n v="32124"/>
    <n v="0"/>
  </r>
</pivotCacheRecords>
</file>

<file path=xl/pivotCache/pivotCacheRecords11.xml><?xml version="1.0" encoding="utf-8"?>
<pivotCacheRecords xmlns="http://schemas.openxmlformats.org/spreadsheetml/2006/main" xmlns:r="http://schemas.openxmlformats.org/officeDocument/2006/relationships" count="160">
  <r>
    <n v="2"/>
    <n v="2011"/>
    <x v="0"/>
    <x v="0"/>
    <x v="0"/>
    <n v="0"/>
    <n v="0"/>
    <n v="0"/>
    <n v="1646719"/>
    <n v="0"/>
  </r>
  <r>
    <n v="2"/>
    <n v="2011"/>
    <x v="0"/>
    <x v="0"/>
    <x v="1"/>
    <n v="0"/>
    <n v="0"/>
    <n v="0"/>
    <n v="1646719"/>
    <n v="0"/>
  </r>
  <r>
    <n v="2"/>
    <n v="2011"/>
    <x v="0"/>
    <x v="1"/>
    <x v="0"/>
    <n v="14"/>
    <n v="10"/>
    <n v="389"/>
    <n v="2142490"/>
    <n v="0"/>
  </r>
  <r>
    <n v="2"/>
    <n v="2011"/>
    <x v="0"/>
    <x v="1"/>
    <x v="1"/>
    <n v="2"/>
    <n v="1"/>
    <n v="56"/>
    <n v="2142490"/>
    <n v="0"/>
  </r>
  <r>
    <n v="2"/>
    <n v="2011"/>
    <x v="0"/>
    <x v="2"/>
    <x v="0"/>
    <n v="60"/>
    <n v="41"/>
    <n v="2129"/>
    <n v="2058115"/>
    <n v="0"/>
  </r>
  <r>
    <n v="2"/>
    <n v="2011"/>
    <x v="0"/>
    <x v="2"/>
    <x v="1"/>
    <n v="14"/>
    <n v="6"/>
    <n v="394"/>
    <n v="2058115"/>
    <n v="0"/>
  </r>
  <r>
    <n v="2"/>
    <n v="2011"/>
    <x v="0"/>
    <x v="3"/>
    <x v="0"/>
    <n v="6"/>
    <n v="4"/>
    <n v="224"/>
    <n v="795270"/>
    <n v="0"/>
  </r>
  <r>
    <n v="2"/>
    <n v="2011"/>
    <x v="0"/>
    <x v="3"/>
    <x v="1"/>
    <n v="2"/>
    <n v="2"/>
    <n v="56"/>
    <n v="795270"/>
    <n v="0"/>
  </r>
  <r>
    <n v="2"/>
    <n v="2011"/>
    <x v="1"/>
    <x v="0"/>
    <x v="0"/>
    <n v="1"/>
    <n v="1"/>
    <n v="28"/>
    <n v="1728098"/>
    <n v="0"/>
  </r>
  <r>
    <n v="2"/>
    <n v="2011"/>
    <x v="1"/>
    <x v="0"/>
    <x v="1"/>
    <n v="0"/>
    <n v="0"/>
    <n v="0"/>
    <n v="1728098"/>
    <n v="0"/>
  </r>
  <r>
    <n v="2"/>
    <n v="2011"/>
    <x v="1"/>
    <x v="1"/>
    <x v="0"/>
    <n v="27"/>
    <n v="18"/>
    <n v="756"/>
    <n v="2132000"/>
    <n v="0"/>
  </r>
  <r>
    <n v="2"/>
    <n v="2011"/>
    <x v="1"/>
    <x v="1"/>
    <x v="1"/>
    <n v="5"/>
    <n v="3"/>
    <n v="140"/>
    <n v="2132000"/>
    <n v="0"/>
  </r>
  <r>
    <n v="2"/>
    <n v="2011"/>
    <x v="1"/>
    <x v="2"/>
    <x v="0"/>
    <n v="141"/>
    <n v="92"/>
    <n v="4412"/>
    <n v="1948141"/>
    <n v="0"/>
  </r>
  <r>
    <n v="2"/>
    <n v="2011"/>
    <x v="1"/>
    <x v="2"/>
    <x v="1"/>
    <n v="35"/>
    <n v="26"/>
    <n v="1160"/>
    <n v="1948141"/>
    <n v="0"/>
  </r>
  <r>
    <n v="2"/>
    <n v="2011"/>
    <x v="1"/>
    <x v="3"/>
    <x v="0"/>
    <n v="7"/>
    <n v="5"/>
    <n v="196"/>
    <n v="609974"/>
    <n v="0"/>
  </r>
  <r>
    <n v="2"/>
    <n v="2011"/>
    <x v="1"/>
    <x v="3"/>
    <x v="1"/>
    <n v="4"/>
    <n v="3"/>
    <n v="112"/>
    <n v="609974"/>
    <n v="0"/>
  </r>
  <r>
    <n v="9"/>
    <n v="2011"/>
    <x v="0"/>
    <x v="0"/>
    <x v="0"/>
    <n v="0"/>
    <n v="0"/>
    <n v="0"/>
    <n v="145936"/>
    <n v="0"/>
  </r>
  <r>
    <n v="9"/>
    <n v="2011"/>
    <x v="0"/>
    <x v="0"/>
    <x v="1"/>
    <n v="0"/>
    <n v="0"/>
    <n v="0"/>
    <n v="145936"/>
    <n v="0"/>
  </r>
  <r>
    <n v="9"/>
    <n v="2011"/>
    <x v="0"/>
    <x v="1"/>
    <x v="0"/>
    <n v="0"/>
    <n v="0"/>
    <n v="0"/>
    <n v="260500"/>
    <n v="0"/>
  </r>
  <r>
    <n v="9"/>
    <n v="2011"/>
    <x v="0"/>
    <x v="1"/>
    <x v="1"/>
    <n v="0"/>
    <n v="0"/>
    <n v="0"/>
    <n v="260500"/>
    <n v="0"/>
  </r>
  <r>
    <n v="9"/>
    <n v="2011"/>
    <x v="0"/>
    <x v="2"/>
    <x v="0"/>
    <n v="0"/>
    <n v="0"/>
    <n v="0"/>
    <n v="451804"/>
    <n v="0"/>
  </r>
  <r>
    <n v="9"/>
    <n v="2011"/>
    <x v="0"/>
    <x v="2"/>
    <x v="1"/>
    <n v="0"/>
    <n v="0"/>
    <n v="0"/>
    <n v="451804"/>
    <n v="0"/>
  </r>
  <r>
    <n v="9"/>
    <n v="2011"/>
    <x v="0"/>
    <x v="3"/>
    <x v="0"/>
    <n v="0"/>
    <n v="0"/>
    <n v="0"/>
    <n v="2061942"/>
    <n v="0"/>
  </r>
  <r>
    <n v="9"/>
    <n v="2011"/>
    <x v="0"/>
    <x v="3"/>
    <x v="1"/>
    <n v="0"/>
    <n v="0"/>
    <n v="0"/>
    <n v="2061942"/>
    <n v="0"/>
  </r>
  <r>
    <n v="9"/>
    <n v="2011"/>
    <x v="1"/>
    <x v="0"/>
    <x v="0"/>
    <n v="0"/>
    <n v="0"/>
    <n v="0"/>
    <n v="153340"/>
    <n v="0"/>
  </r>
  <r>
    <n v="9"/>
    <n v="2011"/>
    <x v="1"/>
    <x v="0"/>
    <x v="1"/>
    <n v="0"/>
    <n v="0"/>
    <n v="0"/>
    <n v="153340"/>
    <n v="0"/>
  </r>
  <r>
    <n v="9"/>
    <n v="2011"/>
    <x v="1"/>
    <x v="1"/>
    <x v="0"/>
    <n v="0"/>
    <n v="0"/>
    <n v="0"/>
    <n v="254205"/>
    <n v="0"/>
  </r>
  <r>
    <n v="9"/>
    <n v="2011"/>
    <x v="1"/>
    <x v="1"/>
    <x v="1"/>
    <n v="0"/>
    <n v="0"/>
    <n v="0"/>
    <n v="254205"/>
    <n v="0"/>
  </r>
  <r>
    <n v="9"/>
    <n v="2011"/>
    <x v="1"/>
    <x v="2"/>
    <x v="0"/>
    <n v="0"/>
    <n v="0"/>
    <n v="0"/>
    <n v="430002"/>
    <n v="0"/>
  </r>
  <r>
    <n v="9"/>
    <n v="2011"/>
    <x v="1"/>
    <x v="2"/>
    <x v="1"/>
    <n v="0"/>
    <n v="0"/>
    <n v="0"/>
    <n v="430002"/>
    <n v="0"/>
  </r>
  <r>
    <n v="9"/>
    <n v="2011"/>
    <x v="1"/>
    <x v="3"/>
    <x v="0"/>
    <n v="0"/>
    <n v="0"/>
    <n v="0"/>
    <n v="1409874"/>
    <n v="0"/>
  </r>
  <r>
    <n v="9"/>
    <n v="2011"/>
    <x v="1"/>
    <x v="3"/>
    <x v="1"/>
    <n v="0"/>
    <n v="0"/>
    <n v="0"/>
    <n v="1409874"/>
    <n v="0"/>
  </r>
  <r>
    <n v="30"/>
    <n v="2011"/>
    <x v="0"/>
    <x v="0"/>
    <x v="0"/>
    <n v="0"/>
    <n v="0"/>
    <n v="0"/>
    <n v="1097598"/>
    <n v="0"/>
  </r>
  <r>
    <n v="30"/>
    <n v="2011"/>
    <x v="0"/>
    <x v="0"/>
    <x v="1"/>
    <n v="10"/>
    <n v="2"/>
    <n v="280"/>
    <n v="1097598"/>
    <n v="0"/>
  </r>
  <r>
    <n v="30"/>
    <n v="2011"/>
    <x v="0"/>
    <x v="1"/>
    <x v="0"/>
    <n v="57"/>
    <n v="23"/>
    <n v="1596"/>
    <n v="1458886"/>
    <n v="0"/>
  </r>
  <r>
    <n v="30"/>
    <n v="2011"/>
    <x v="0"/>
    <x v="1"/>
    <x v="1"/>
    <n v="32"/>
    <n v="9"/>
    <n v="896"/>
    <n v="1458886"/>
    <n v="0"/>
  </r>
  <r>
    <n v="30"/>
    <n v="2011"/>
    <x v="0"/>
    <x v="2"/>
    <x v="0"/>
    <n v="415"/>
    <n v="175"/>
    <n v="11685"/>
    <n v="1167222"/>
    <n v="0.1"/>
  </r>
  <r>
    <n v="30"/>
    <n v="2011"/>
    <x v="0"/>
    <x v="2"/>
    <x v="1"/>
    <n v="131"/>
    <n v="41"/>
    <n v="3756"/>
    <n v="1167222"/>
    <n v="0"/>
  </r>
  <r>
    <n v="30"/>
    <n v="2011"/>
    <x v="0"/>
    <x v="3"/>
    <x v="0"/>
    <n v="18"/>
    <n v="8"/>
    <n v="506"/>
    <n v="242970"/>
    <n v="0"/>
  </r>
  <r>
    <n v="30"/>
    <n v="2011"/>
    <x v="0"/>
    <x v="3"/>
    <x v="1"/>
    <n v="4"/>
    <n v="3"/>
    <n v="168"/>
    <n v="242970"/>
    <n v="0"/>
  </r>
  <r>
    <n v="30"/>
    <n v="2011"/>
    <x v="1"/>
    <x v="0"/>
    <x v="0"/>
    <n v="0"/>
    <n v="0"/>
    <n v="0"/>
    <n v="1133577"/>
    <n v="0"/>
  </r>
  <r>
    <n v="30"/>
    <n v="2011"/>
    <x v="1"/>
    <x v="0"/>
    <x v="1"/>
    <n v="3"/>
    <n v="1"/>
    <n v="84"/>
    <n v="1133577"/>
    <n v="0"/>
  </r>
  <r>
    <n v="30"/>
    <n v="2011"/>
    <x v="1"/>
    <x v="1"/>
    <x v="0"/>
    <n v="121"/>
    <n v="45"/>
    <n v="3446"/>
    <n v="1390818"/>
    <n v="0"/>
  </r>
  <r>
    <n v="30"/>
    <n v="2011"/>
    <x v="1"/>
    <x v="1"/>
    <x v="1"/>
    <n v="38"/>
    <n v="11"/>
    <n v="1061"/>
    <n v="1390818"/>
    <n v="0"/>
  </r>
  <r>
    <n v="30"/>
    <n v="2011"/>
    <x v="1"/>
    <x v="2"/>
    <x v="0"/>
    <n v="694"/>
    <n v="287"/>
    <n v="19727"/>
    <n v="1079906"/>
    <n v="0.3"/>
  </r>
  <r>
    <n v="30"/>
    <n v="2011"/>
    <x v="1"/>
    <x v="2"/>
    <x v="1"/>
    <n v="273"/>
    <n v="84"/>
    <n v="7792"/>
    <n v="1079906"/>
    <n v="0.1"/>
  </r>
  <r>
    <n v="30"/>
    <n v="2011"/>
    <x v="1"/>
    <x v="3"/>
    <x v="0"/>
    <n v="40"/>
    <n v="16"/>
    <n v="1176"/>
    <n v="211517"/>
    <n v="0.1"/>
  </r>
  <r>
    <n v="30"/>
    <n v="2011"/>
    <x v="1"/>
    <x v="3"/>
    <x v="1"/>
    <n v="3"/>
    <n v="1"/>
    <n v="84"/>
    <n v="211517"/>
    <n v="0"/>
  </r>
  <r>
    <n v="11"/>
    <n v="2011"/>
    <x v="0"/>
    <x v="0"/>
    <x v="0"/>
    <n v="0"/>
    <n v="0"/>
    <n v="0"/>
    <n v="68349"/>
    <n v="0"/>
  </r>
  <r>
    <n v="11"/>
    <n v="2011"/>
    <x v="0"/>
    <x v="0"/>
    <x v="1"/>
    <n v="0"/>
    <n v="0"/>
    <n v="0"/>
    <n v="68349"/>
    <n v="0"/>
  </r>
  <r>
    <n v="11"/>
    <n v="2011"/>
    <x v="0"/>
    <x v="1"/>
    <x v="0"/>
    <n v="2"/>
    <n v="1"/>
    <n v="58"/>
    <n v="82803"/>
    <n v="0"/>
  </r>
  <r>
    <n v="11"/>
    <n v="2011"/>
    <x v="0"/>
    <x v="1"/>
    <x v="1"/>
    <n v="0"/>
    <n v="0"/>
    <n v="0"/>
    <n v="82803"/>
    <n v="0"/>
  </r>
  <r>
    <n v="11"/>
    <n v="2011"/>
    <x v="0"/>
    <x v="2"/>
    <x v="0"/>
    <n v="20"/>
    <n v="8"/>
    <n v="560"/>
    <n v="87022"/>
    <n v="0.1"/>
  </r>
  <r>
    <n v="11"/>
    <n v="2011"/>
    <x v="0"/>
    <x v="2"/>
    <x v="1"/>
    <n v="0"/>
    <n v="0"/>
    <n v="0"/>
    <n v="87022"/>
    <n v="0"/>
  </r>
  <r>
    <n v="11"/>
    <n v="2011"/>
    <x v="0"/>
    <x v="3"/>
    <x v="0"/>
    <n v="0"/>
    <n v="0"/>
    <n v="0"/>
    <n v="42757"/>
    <n v="0"/>
  </r>
  <r>
    <n v="11"/>
    <n v="2011"/>
    <x v="0"/>
    <x v="3"/>
    <x v="1"/>
    <n v="0"/>
    <n v="0"/>
    <n v="0"/>
    <n v="42757"/>
    <n v="0"/>
  </r>
  <r>
    <n v="11"/>
    <n v="2011"/>
    <x v="1"/>
    <x v="0"/>
    <x v="0"/>
    <n v="2"/>
    <n v="1"/>
    <n v="60"/>
    <n v="71217"/>
    <n v="0"/>
  </r>
  <r>
    <n v="11"/>
    <n v="2011"/>
    <x v="1"/>
    <x v="0"/>
    <x v="1"/>
    <n v="0"/>
    <n v="0"/>
    <n v="0"/>
    <n v="71217"/>
    <n v="0"/>
  </r>
  <r>
    <n v="11"/>
    <n v="2011"/>
    <x v="1"/>
    <x v="1"/>
    <x v="0"/>
    <n v="5"/>
    <n v="2"/>
    <n v="146"/>
    <n v="71053"/>
    <n v="0"/>
  </r>
  <r>
    <n v="11"/>
    <n v="2011"/>
    <x v="1"/>
    <x v="1"/>
    <x v="1"/>
    <n v="0"/>
    <n v="0"/>
    <n v="0"/>
    <n v="71053"/>
    <n v="0"/>
  </r>
  <r>
    <n v="11"/>
    <n v="2011"/>
    <x v="1"/>
    <x v="2"/>
    <x v="0"/>
    <n v="15"/>
    <n v="7"/>
    <n v="448"/>
    <n v="75493"/>
    <n v="0.1"/>
  </r>
  <r>
    <n v="11"/>
    <n v="2011"/>
    <x v="1"/>
    <x v="2"/>
    <x v="1"/>
    <n v="0"/>
    <n v="0"/>
    <n v="0"/>
    <n v="75493"/>
    <n v="0"/>
  </r>
  <r>
    <n v="11"/>
    <n v="2011"/>
    <x v="1"/>
    <x v="3"/>
    <x v="0"/>
    <n v="2"/>
    <n v="1"/>
    <n v="58"/>
    <n v="33399"/>
    <n v="0"/>
  </r>
  <r>
    <n v="11"/>
    <n v="2011"/>
    <x v="1"/>
    <x v="3"/>
    <x v="1"/>
    <n v="0"/>
    <n v="0"/>
    <n v="0"/>
    <n v="33399"/>
    <n v="0"/>
  </r>
  <r>
    <n v="12"/>
    <n v="2011"/>
    <x v="0"/>
    <x v="0"/>
    <x v="0"/>
    <n v="0"/>
    <n v="0"/>
    <n v="0"/>
    <n v="442862"/>
    <n v="0"/>
  </r>
  <r>
    <n v="12"/>
    <n v="2011"/>
    <x v="0"/>
    <x v="0"/>
    <x v="1"/>
    <n v="0"/>
    <n v="0"/>
    <n v="0"/>
    <n v="442862"/>
    <n v="0"/>
  </r>
  <r>
    <n v="12"/>
    <n v="2011"/>
    <x v="0"/>
    <x v="1"/>
    <x v="0"/>
    <n v="8"/>
    <n v="4"/>
    <n v="224"/>
    <n v="490390"/>
    <n v="0"/>
  </r>
  <r>
    <n v="12"/>
    <n v="2011"/>
    <x v="0"/>
    <x v="1"/>
    <x v="1"/>
    <n v="5"/>
    <n v="2"/>
    <n v="140"/>
    <n v="490390"/>
    <n v="0"/>
  </r>
  <r>
    <n v="12"/>
    <n v="2011"/>
    <x v="0"/>
    <x v="2"/>
    <x v="0"/>
    <n v="95"/>
    <n v="42"/>
    <n v="2592"/>
    <n v="471982"/>
    <n v="0.1"/>
  </r>
  <r>
    <n v="12"/>
    <n v="2011"/>
    <x v="0"/>
    <x v="2"/>
    <x v="1"/>
    <n v="62"/>
    <n v="26"/>
    <n v="1736"/>
    <n v="471982"/>
    <n v="0.1"/>
  </r>
  <r>
    <n v="12"/>
    <n v="2011"/>
    <x v="0"/>
    <x v="3"/>
    <x v="0"/>
    <n v="8"/>
    <n v="4"/>
    <n v="182"/>
    <n v="242013"/>
    <n v="0"/>
  </r>
  <r>
    <n v="12"/>
    <n v="2011"/>
    <x v="0"/>
    <x v="3"/>
    <x v="1"/>
    <n v="4"/>
    <n v="2"/>
    <n v="116"/>
    <n v="242013"/>
    <n v="0"/>
  </r>
  <r>
    <n v="12"/>
    <n v="2011"/>
    <x v="1"/>
    <x v="0"/>
    <x v="0"/>
    <n v="0"/>
    <n v="0"/>
    <n v="0"/>
    <n v="459783"/>
    <n v="0"/>
  </r>
  <r>
    <n v="12"/>
    <n v="2011"/>
    <x v="1"/>
    <x v="0"/>
    <x v="1"/>
    <n v="0"/>
    <n v="0"/>
    <n v="0"/>
    <n v="459783"/>
    <n v="0"/>
  </r>
  <r>
    <n v="12"/>
    <n v="2011"/>
    <x v="1"/>
    <x v="1"/>
    <x v="0"/>
    <n v="5"/>
    <n v="2"/>
    <n v="140"/>
    <n v="446216"/>
    <n v="0"/>
  </r>
  <r>
    <n v="12"/>
    <n v="2011"/>
    <x v="1"/>
    <x v="1"/>
    <x v="1"/>
    <n v="10"/>
    <n v="6"/>
    <n v="280"/>
    <n v="446216"/>
    <n v="0"/>
  </r>
  <r>
    <n v="12"/>
    <n v="2011"/>
    <x v="1"/>
    <x v="2"/>
    <x v="0"/>
    <n v="114"/>
    <n v="51"/>
    <n v="3252"/>
    <n v="427182"/>
    <n v="0.1"/>
  </r>
  <r>
    <n v="12"/>
    <n v="2011"/>
    <x v="1"/>
    <x v="2"/>
    <x v="1"/>
    <n v="58"/>
    <n v="33"/>
    <n v="1626"/>
    <n v="427182"/>
    <n v="0.1"/>
  </r>
  <r>
    <n v="12"/>
    <n v="2011"/>
    <x v="1"/>
    <x v="3"/>
    <x v="0"/>
    <n v="19"/>
    <n v="7"/>
    <n v="406"/>
    <n v="191107"/>
    <n v="0"/>
  </r>
  <r>
    <n v="12"/>
    <n v="2011"/>
    <x v="1"/>
    <x v="3"/>
    <x v="1"/>
    <n v="3"/>
    <n v="2"/>
    <n v="84"/>
    <n v="191107"/>
    <n v="0"/>
  </r>
  <r>
    <n v="13"/>
    <n v="2011"/>
    <x v="0"/>
    <x v="0"/>
    <x v="0"/>
    <n v="0"/>
    <n v="0"/>
    <n v="0"/>
    <n v="60862"/>
    <n v="0"/>
  </r>
  <r>
    <n v="13"/>
    <n v="2011"/>
    <x v="0"/>
    <x v="0"/>
    <x v="1"/>
    <n v="0"/>
    <n v="0"/>
    <n v="0"/>
    <n v="60862"/>
    <n v="0"/>
  </r>
  <r>
    <n v="13"/>
    <n v="2011"/>
    <x v="0"/>
    <x v="1"/>
    <x v="0"/>
    <n v="0"/>
    <n v="0"/>
    <n v="0"/>
    <n v="71387"/>
    <n v="0"/>
  </r>
  <r>
    <n v="13"/>
    <n v="2011"/>
    <x v="0"/>
    <x v="1"/>
    <x v="1"/>
    <n v="0"/>
    <n v="0"/>
    <n v="0"/>
    <n v="71387"/>
    <n v="0"/>
  </r>
  <r>
    <n v="13"/>
    <n v="2011"/>
    <x v="0"/>
    <x v="2"/>
    <x v="0"/>
    <n v="1"/>
    <n v="1"/>
    <n v="28"/>
    <n v="73993"/>
    <n v="0"/>
  </r>
  <r>
    <n v="13"/>
    <n v="2011"/>
    <x v="0"/>
    <x v="2"/>
    <x v="1"/>
    <n v="0"/>
    <n v="0"/>
    <n v="0"/>
    <n v="73993"/>
    <n v="0"/>
  </r>
  <r>
    <n v="13"/>
    <n v="2011"/>
    <x v="0"/>
    <x v="3"/>
    <x v="0"/>
    <n v="0"/>
    <n v="0"/>
    <n v="0"/>
    <n v="35106"/>
    <n v="0"/>
  </r>
  <r>
    <n v="13"/>
    <n v="2011"/>
    <x v="0"/>
    <x v="3"/>
    <x v="1"/>
    <n v="0"/>
    <n v="0"/>
    <n v="0"/>
    <n v="35106"/>
    <n v="0"/>
  </r>
  <r>
    <n v="13"/>
    <n v="2011"/>
    <x v="1"/>
    <x v="0"/>
    <x v="0"/>
    <n v="0"/>
    <n v="0"/>
    <n v="0"/>
    <n v="63180"/>
    <n v="0"/>
  </r>
  <r>
    <n v="13"/>
    <n v="2011"/>
    <x v="1"/>
    <x v="0"/>
    <x v="1"/>
    <n v="0"/>
    <n v="0"/>
    <n v="0"/>
    <n v="63180"/>
    <n v="0"/>
  </r>
  <r>
    <n v="13"/>
    <n v="2011"/>
    <x v="1"/>
    <x v="1"/>
    <x v="0"/>
    <n v="0"/>
    <n v="0"/>
    <n v="0"/>
    <n v="62624"/>
    <n v="0"/>
  </r>
  <r>
    <n v="13"/>
    <n v="2011"/>
    <x v="1"/>
    <x v="1"/>
    <x v="1"/>
    <n v="0"/>
    <n v="0"/>
    <n v="0"/>
    <n v="62624"/>
    <n v="0"/>
  </r>
  <r>
    <n v="13"/>
    <n v="2011"/>
    <x v="1"/>
    <x v="2"/>
    <x v="0"/>
    <n v="5"/>
    <n v="3"/>
    <n v="133"/>
    <n v="65592"/>
    <n v="0"/>
  </r>
  <r>
    <n v="13"/>
    <n v="2011"/>
    <x v="1"/>
    <x v="2"/>
    <x v="1"/>
    <n v="2"/>
    <n v="1"/>
    <n v="49"/>
    <n v="65592"/>
    <n v="0"/>
  </r>
  <r>
    <n v="13"/>
    <n v="2011"/>
    <x v="1"/>
    <x v="3"/>
    <x v="0"/>
    <n v="1"/>
    <n v="1"/>
    <n v="28"/>
    <n v="28982"/>
    <n v="0"/>
  </r>
  <r>
    <n v="13"/>
    <n v="2011"/>
    <x v="1"/>
    <x v="3"/>
    <x v="1"/>
    <n v="0"/>
    <n v="0"/>
    <n v="0"/>
    <n v="28982"/>
    <n v="0"/>
  </r>
  <r>
    <n v="14"/>
    <n v="2011"/>
    <x v="0"/>
    <x v="0"/>
    <x v="0"/>
    <n v="0"/>
    <n v="0"/>
    <n v="0"/>
    <n v="29320"/>
    <n v="0"/>
  </r>
  <r>
    <n v="14"/>
    <n v="2011"/>
    <x v="0"/>
    <x v="0"/>
    <x v="1"/>
    <n v="0"/>
    <n v="0"/>
    <n v="0"/>
    <n v="29320"/>
    <n v="0"/>
  </r>
  <r>
    <n v="14"/>
    <n v="2011"/>
    <x v="0"/>
    <x v="1"/>
    <x v="0"/>
    <n v="0"/>
    <n v="0"/>
    <n v="0"/>
    <n v="34029"/>
    <n v="0"/>
  </r>
  <r>
    <n v="14"/>
    <n v="2011"/>
    <x v="0"/>
    <x v="1"/>
    <x v="1"/>
    <n v="0"/>
    <n v="0"/>
    <n v="0"/>
    <n v="34029"/>
    <n v="0"/>
  </r>
  <r>
    <n v="14"/>
    <n v="2011"/>
    <x v="0"/>
    <x v="2"/>
    <x v="0"/>
    <n v="4"/>
    <n v="1"/>
    <n v="84"/>
    <n v="33878"/>
    <n v="0"/>
  </r>
  <r>
    <n v="14"/>
    <n v="2011"/>
    <x v="0"/>
    <x v="2"/>
    <x v="1"/>
    <n v="0"/>
    <n v="0"/>
    <n v="0"/>
    <n v="33878"/>
    <n v="0"/>
  </r>
  <r>
    <n v="14"/>
    <n v="2011"/>
    <x v="0"/>
    <x v="3"/>
    <x v="0"/>
    <n v="0"/>
    <n v="0"/>
    <n v="0"/>
    <n v="16315"/>
    <n v="0"/>
  </r>
  <r>
    <n v="14"/>
    <n v="2011"/>
    <x v="0"/>
    <x v="3"/>
    <x v="1"/>
    <n v="0"/>
    <n v="0"/>
    <n v="0"/>
    <n v="16315"/>
    <n v="0"/>
  </r>
  <r>
    <n v="14"/>
    <n v="2011"/>
    <x v="1"/>
    <x v="0"/>
    <x v="0"/>
    <n v="0"/>
    <n v="0"/>
    <n v="0"/>
    <n v="30580"/>
    <n v="0"/>
  </r>
  <r>
    <n v="14"/>
    <n v="2011"/>
    <x v="1"/>
    <x v="0"/>
    <x v="1"/>
    <n v="0"/>
    <n v="0"/>
    <n v="0"/>
    <n v="30580"/>
    <n v="0"/>
  </r>
  <r>
    <n v="14"/>
    <n v="2011"/>
    <x v="1"/>
    <x v="1"/>
    <x v="0"/>
    <n v="0"/>
    <n v="0"/>
    <n v="0"/>
    <n v="33772"/>
    <n v="0"/>
  </r>
  <r>
    <n v="14"/>
    <n v="2011"/>
    <x v="1"/>
    <x v="1"/>
    <x v="1"/>
    <n v="0"/>
    <n v="0"/>
    <n v="0"/>
    <n v="33772"/>
    <n v="0"/>
  </r>
  <r>
    <n v="14"/>
    <n v="2011"/>
    <x v="1"/>
    <x v="2"/>
    <x v="0"/>
    <n v="4"/>
    <n v="2"/>
    <n v="70"/>
    <n v="32940"/>
    <n v="0.1"/>
  </r>
  <r>
    <n v="14"/>
    <n v="2011"/>
    <x v="1"/>
    <x v="2"/>
    <x v="1"/>
    <n v="0"/>
    <n v="0"/>
    <n v="0"/>
    <n v="32940"/>
    <n v="0"/>
  </r>
  <r>
    <n v="14"/>
    <n v="2011"/>
    <x v="1"/>
    <x v="3"/>
    <x v="0"/>
    <n v="3"/>
    <n v="1"/>
    <n v="56"/>
    <n v="13488"/>
    <n v="0.1"/>
  </r>
  <r>
    <n v="14"/>
    <n v="2011"/>
    <x v="1"/>
    <x v="3"/>
    <x v="1"/>
    <n v="0"/>
    <n v="0"/>
    <n v="0"/>
    <n v="13488"/>
    <n v="0"/>
  </r>
  <r>
    <n v="15"/>
    <n v="2011"/>
    <x v="0"/>
    <x v="0"/>
    <x v="0"/>
    <n v="0"/>
    <n v="0"/>
    <n v="0"/>
    <n v="35174"/>
    <n v="0"/>
  </r>
  <r>
    <n v="15"/>
    <n v="2011"/>
    <x v="0"/>
    <x v="0"/>
    <x v="1"/>
    <n v="0"/>
    <n v="0"/>
    <n v="0"/>
    <n v="35174"/>
    <n v="0"/>
  </r>
  <r>
    <n v="15"/>
    <n v="2011"/>
    <x v="0"/>
    <x v="1"/>
    <x v="0"/>
    <n v="2"/>
    <n v="1"/>
    <n v="83"/>
    <n v="45467"/>
    <n v="0"/>
  </r>
  <r>
    <n v="15"/>
    <n v="2011"/>
    <x v="0"/>
    <x v="1"/>
    <x v="1"/>
    <n v="0"/>
    <n v="0"/>
    <n v="0"/>
    <n v="45467"/>
    <n v="0"/>
  </r>
  <r>
    <n v="15"/>
    <n v="2011"/>
    <x v="0"/>
    <x v="2"/>
    <x v="0"/>
    <n v="1"/>
    <n v="1"/>
    <n v="28"/>
    <n v="40803"/>
    <n v="0"/>
  </r>
  <r>
    <n v="15"/>
    <n v="2011"/>
    <x v="0"/>
    <x v="2"/>
    <x v="1"/>
    <n v="0"/>
    <n v="0"/>
    <n v="0"/>
    <n v="40803"/>
    <n v="0"/>
  </r>
  <r>
    <n v="15"/>
    <n v="2011"/>
    <x v="0"/>
    <x v="3"/>
    <x v="0"/>
    <n v="0"/>
    <n v="0"/>
    <n v="0"/>
    <n v="10275"/>
    <n v="0"/>
  </r>
  <r>
    <n v="15"/>
    <n v="2011"/>
    <x v="0"/>
    <x v="3"/>
    <x v="1"/>
    <n v="0"/>
    <n v="0"/>
    <n v="0"/>
    <n v="10275"/>
    <n v="0"/>
  </r>
  <r>
    <n v="15"/>
    <n v="2011"/>
    <x v="1"/>
    <x v="0"/>
    <x v="0"/>
    <n v="0"/>
    <n v="0"/>
    <n v="0"/>
    <n v="36028"/>
    <n v="0"/>
  </r>
  <r>
    <n v="15"/>
    <n v="2011"/>
    <x v="1"/>
    <x v="0"/>
    <x v="1"/>
    <n v="0"/>
    <n v="0"/>
    <n v="0"/>
    <n v="36028"/>
    <n v="0"/>
  </r>
  <r>
    <n v="15"/>
    <n v="2011"/>
    <x v="1"/>
    <x v="1"/>
    <x v="0"/>
    <n v="2"/>
    <n v="1"/>
    <n v="84"/>
    <n v="37911"/>
    <n v="0"/>
  </r>
  <r>
    <n v="15"/>
    <n v="2011"/>
    <x v="1"/>
    <x v="1"/>
    <x v="1"/>
    <n v="0"/>
    <n v="0"/>
    <n v="0"/>
    <n v="37911"/>
    <n v="0"/>
  </r>
  <r>
    <n v="15"/>
    <n v="2011"/>
    <x v="1"/>
    <x v="2"/>
    <x v="0"/>
    <n v="4"/>
    <n v="3"/>
    <n v="138"/>
    <n v="35691"/>
    <n v="0.1"/>
  </r>
  <r>
    <n v="15"/>
    <n v="2011"/>
    <x v="1"/>
    <x v="2"/>
    <x v="1"/>
    <n v="1"/>
    <n v="1"/>
    <n v="28"/>
    <n v="35691"/>
    <n v="0"/>
  </r>
  <r>
    <n v="15"/>
    <n v="2011"/>
    <x v="1"/>
    <x v="3"/>
    <x v="0"/>
    <n v="0"/>
    <n v="0"/>
    <n v="0"/>
    <n v="8540"/>
    <n v="0"/>
  </r>
  <r>
    <n v="15"/>
    <n v="2011"/>
    <x v="1"/>
    <x v="3"/>
    <x v="1"/>
    <n v="0"/>
    <n v="0"/>
    <n v="0"/>
    <n v="8540"/>
    <n v="0"/>
  </r>
  <r>
    <n v="33"/>
    <n v="2011"/>
    <x v="0"/>
    <x v="0"/>
    <x v="0"/>
    <n v="0"/>
    <n v="0"/>
    <n v="0"/>
    <n v="51839"/>
    <n v="0"/>
  </r>
  <r>
    <n v="33"/>
    <n v="2011"/>
    <x v="0"/>
    <x v="0"/>
    <x v="1"/>
    <n v="2"/>
    <n v="1"/>
    <n v="0"/>
    <n v="51839"/>
    <n v="0"/>
  </r>
  <r>
    <n v="33"/>
    <n v="2011"/>
    <x v="0"/>
    <x v="1"/>
    <x v="0"/>
    <n v="3"/>
    <n v="1"/>
    <n v="0"/>
    <n v="61399"/>
    <n v="0"/>
  </r>
  <r>
    <n v="33"/>
    <n v="2011"/>
    <x v="0"/>
    <x v="1"/>
    <x v="1"/>
    <n v="0"/>
    <n v="0"/>
    <n v="0"/>
    <n v="61399"/>
    <n v="0"/>
  </r>
  <r>
    <n v="33"/>
    <n v="2011"/>
    <x v="0"/>
    <x v="2"/>
    <x v="0"/>
    <n v="20"/>
    <n v="10"/>
    <n v="0"/>
    <n v="69050"/>
    <n v="0.1"/>
  </r>
  <r>
    <n v="33"/>
    <n v="2011"/>
    <x v="0"/>
    <x v="2"/>
    <x v="1"/>
    <n v="2"/>
    <n v="2"/>
    <n v="0"/>
    <n v="69050"/>
    <n v="0"/>
  </r>
  <r>
    <n v="33"/>
    <n v="2011"/>
    <x v="0"/>
    <x v="3"/>
    <x v="0"/>
    <n v="1"/>
    <n v="1"/>
    <n v="0"/>
    <n v="30688"/>
    <n v="0"/>
  </r>
  <r>
    <n v="33"/>
    <n v="2011"/>
    <x v="0"/>
    <x v="3"/>
    <x v="1"/>
    <n v="0"/>
    <n v="0"/>
    <n v="0"/>
    <n v="30688"/>
    <n v="0"/>
  </r>
  <r>
    <n v="33"/>
    <n v="2011"/>
    <x v="1"/>
    <x v="0"/>
    <x v="0"/>
    <n v="0"/>
    <n v="0"/>
    <n v="0"/>
    <n v="53323"/>
    <n v="0"/>
  </r>
  <r>
    <n v="33"/>
    <n v="2011"/>
    <x v="1"/>
    <x v="0"/>
    <x v="1"/>
    <n v="0"/>
    <n v="0"/>
    <n v="0"/>
    <n v="53323"/>
    <n v="0"/>
  </r>
  <r>
    <n v="33"/>
    <n v="2011"/>
    <x v="1"/>
    <x v="1"/>
    <x v="0"/>
    <n v="1"/>
    <n v="1"/>
    <n v="0"/>
    <n v="51830"/>
    <n v="0"/>
  </r>
  <r>
    <n v="33"/>
    <n v="2011"/>
    <x v="1"/>
    <x v="1"/>
    <x v="1"/>
    <n v="0"/>
    <n v="0"/>
    <n v="0"/>
    <n v="51830"/>
    <n v="0"/>
  </r>
  <r>
    <n v="33"/>
    <n v="2011"/>
    <x v="1"/>
    <x v="2"/>
    <x v="0"/>
    <n v="22"/>
    <n v="13"/>
    <n v="0"/>
    <n v="58169"/>
    <n v="0.2"/>
  </r>
  <r>
    <n v="33"/>
    <n v="2011"/>
    <x v="1"/>
    <x v="2"/>
    <x v="1"/>
    <n v="5"/>
    <n v="3"/>
    <n v="0"/>
    <n v="58169"/>
    <n v="0.1"/>
  </r>
  <r>
    <n v="33"/>
    <n v="2011"/>
    <x v="1"/>
    <x v="3"/>
    <x v="0"/>
    <n v="0"/>
    <n v="0"/>
    <n v="0"/>
    <n v="24837"/>
    <n v="0"/>
  </r>
  <r>
    <n v="33"/>
    <n v="2011"/>
    <x v="1"/>
    <x v="3"/>
    <x v="1"/>
    <n v="0"/>
    <n v="0"/>
    <n v="0"/>
    <n v="24837"/>
    <n v="0"/>
  </r>
  <r>
    <n v="3"/>
    <n v="2011"/>
    <x v="0"/>
    <x v="0"/>
    <x v="0"/>
    <n v="0"/>
    <n v="0"/>
    <n v="0"/>
    <n v="72203"/>
    <n v="0"/>
  </r>
  <r>
    <n v="3"/>
    <n v="2011"/>
    <x v="0"/>
    <x v="0"/>
    <x v="1"/>
    <n v="0"/>
    <n v="0"/>
    <n v="0"/>
    <n v="72203"/>
    <n v="0"/>
  </r>
  <r>
    <n v="3"/>
    <n v="2011"/>
    <x v="0"/>
    <x v="1"/>
    <x v="0"/>
    <n v="23"/>
    <n v="8"/>
    <n v="424"/>
    <n v="94707"/>
    <n v="0.1"/>
  </r>
  <r>
    <n v="3"/>
    <n v="2011"/>
    <x v="0"/>
    <x v="1"/>
    <x v="1"/>
    <n v="0"/>
    <n v="0"/>
    <n v="0"/>
    <n v="94707"/>
    <n v="0"/>
  </r>
  <r>
    <n v="3"/>
    <n v="2011"/>
    <x v="0"/>
    <x v="2"/>
    <x v="0"/>
    <n v="46"/>
    <n v="19"/>
    <n v="789"/>
    <n v="108037"/>
    <n v="0.2"/>
  </r>
  <r>
    <n v="3"/>
    <n v="2011"/>
    <x v="0"/>
    <x v="2"/>
    <x v="1"/>
    <n v="0"/>
    <n v="0"/>
    <n v="0"/>
    <n v="108037"/>
    <n v="0"/>
  </r>
  <r>
    <n v="3"/>
    <n v="2011"/>
    <x v="0"/>
    <x v="3"/>
    <x v="0"/>
    <n v="5"/>
    <n v="2"/>
    <n v="60"/>
    <n v="40475"/>
    <n v="0"/>
  </r>
  <r>
    <n v="3"/>
    <n v="2011"/>
    <x v="0"/>
    <x v="3"/>
    <x v="1"/>
    <n v="0"/>
    <n v="0"/>
    <n v="0"/>
    <n v="40475"/>
    <n v="0"/>
  </r>
  <r>
    <n v="3"/>
    <n v="2011"/>
    <x v="1"/>
    <x v="0"/>
    <x v="0"/>
    <n v="0"/>
    <n v="0"/>
    <n v="0"/>
    <n v="74816"/>
    <n v="0"/>
  </r>
  <r>
    <n v="3"/>
    <n v="2011"/>
    <x v="1"/>
    <x v="0"/>
    <x v="1"/>
    <n v="0"/>
    <n v="0"/>
    <n v="0"/>
    <n v="74816"/>
    <n v="0"/>
  </r>
  <r>
    <n v="3"/>
    <n v="2011"/>
    <x v="1"/>
    <x v="1"/>
    <x v="0"/>
    <n v="0"/>
    <n v="0"/>
    <n v="0"/>
    <n v="74302"/>
    <n v="0"/>
  </r>
  <r>
    <n v="3"/>
    <n v="2011"/>
    <x v="1"/>
    <x v="1"/>
    <x v="1"/>
    <n v="0"/>
    <n v="0"/>
    <n v="0"/>
    <n v="74302"/>
    <n v="0"/>
  </r>
  <r>
    <n v="3"/>
    <n v="2011"/>
    <x v="1"/>
    <x v="2"/>
    <x v="0"/>
    <n v="63"/>
    <n v="23"/>
    <n v="1029"/>
    <n v="86630"/>
    <n v="0.3"/>
  </r>
  <r>
    <n v="3"/>
    <n v="2011"/>
    <x v="1"/>
    <x v="2"/>
    <x v="1"/>
    <n v="23"/>
    <n v="8"/>
    <n v="628"/>
    <n v="86630"/>
    <n v="0.1"/>
  </r>
  <r>
    <n v="3"/>
    <n v="2011"/>
    <x v="1"/>
    <x v="3"/>
    <x v="0"/>
    <n v="4"/>
    <n v="2"/>
    <n v="57"/>
    <n v="32124"/>
    <n v="0.1"/>
  </r>
  <r>
    <n v="3"/>
    <n v="2011"/>
    <x v="1"/>
    <x v="3"/>
    <x v="1"/>
    <n v="0"/>
    <n v="0"/>
    <n v="0"/>
    <n v="32124"/>
    <n v="0"/>
  </r>
</pivotCacheRecords>
</file>

<file path=xl/pivotCache/pivotCacheRecords12.xml><?xml version="1.0" encoding="utf-8"?>
<pivotCacheRecords xmlns="http://schemas.openxmlformats.org/spreadsheetml/2006/main" xmlns:r="http://schemas.openxmlformats.org/officeDocument/2006/relationships" count="160">
  <r>
    <n v="2"/>
    <n v="2011"/>
    <x v="0"/>
    <x v="0"/>
    <x v="0"/>
    <n v="0"/>
    <n v="0"/>
    <n v="0"/>
    <n v="1646719"/>
    <n v="0"/>
  </r>
  <r>
    <n v="2"/>
    <n v="2011"/>
    <x v="0"/>
    <x v="0"/>
    <x v="1"/>
    <n v="0"/>
    <n v="0"/>
    <n v="0"/>
    <n v="1646719"/>
    <n v="0"/>
  </r>
  <r>
    <n v="2"/>
    <n v="2011"/>
    <x v="0"/>
    <x v="1"/>
    <x v="0"/>
    <n v="14"/>
    <n v="10"/>
    <n v="389"/>
    <n v="2142490"/>
    <n v="0"/>
  </r>
  <r>
    <n v="2"/>
    <n v="2011"/>
    <x v="0"/>
    <x v="1"/>
    <x v="1"/>
    <n v="2"/>
    <n v="1"/>
    <n v="56"/>
    <n v="2142490"/>
    <n v="0"/>
  </r>
  <r>
    <n v="2"/>
    <n v="2011"/>
    <x v="0"/>
    <x v="2"/>
    <x v="0"/>
    <n v="60"/>
    <n v="41"/>
    <n v="2129"/>
    <n v="2058115"/>
    <n v="0"/>
  </r>
  <r>
    <n v="2"/>
    <n v="2011"/>
    <x v="0"/>
    <x v="2"/>
    <x v="1"/>
    <n v="14"/>
    <n v="6"/>
    <n v="394"/>
    <n v="2058115"/>
    <n v="0"/>
  </r>
  <r>
    <n v="2"/>
    <n v="2011"/>
    <x v="0"/>
    <x v="3"/>
    <x v="0"/>
    <n v="6"/>
    <n v="4"/>
    <n v="224"/>
    <n v="795270"/>
    <n v="0"/>
  </r>
  <r>
    <n v="2"/>
    <n v="2011"/>
    <x v="0"/>
    <x v="3"/>
    <x v="1"/>
    <n v="2"/>
    <n v="2"/>
    <n v="56"/>
    <n v="795270"/>
    <n v="0"/>
  </r>
  <r>
    <n v="2"/>
    <n v="2011"/>
    <x v="1"/>
    <x v="0"/>
    <x v="0"/>
    <n v="1"/>
    <n v="1"/>
    <n v="28"/>
    <n v="1728098"/>
    <n v="0"/>
  </r>
  <r>
    <n v="2"/>
    <n v="2011"/>
    <x v="1"/>
    <x v="0"/>
    <x v="1"/>
    <n v="0"/>
    <n v="0"/>
    <n v="0"/>
    <n v="1728098"/>
    <n v="0"/>
  </r>
  <r>
    <n v="2"/>
    <n v="2011"/>
    <x v="1"/>
    <x v="1"/>
    <x v="0"/>
    <n v="27"/>
    <n v="18"/>
    <n v="756"/>
    <n v="2132000"/>
    <n v="0"/>
  </r>
  <r>
    <n v="2"/>
    <n v="2011"/>
    <x v="1"/>
    <x v="1"/>
    <x v="1"/>
    <n v="5"/>
    <n v="3"/>
    <n v="140"/>
    <n v="2132000"/>
    <n v="0"/>
  </r>
  <r>
    <n v="2"/>
    <n v="2011"/>
    <x v="1"/>
    <x v="2"/>
    <x v="0"/>
    <n v="141"/>
    <n v="92"/>
    <n v="4412"/>
    <n v="1948141"/>
    <n v="0"/>
  </r>
  <r>
    <n v="2"/>
    <n v="2011"/>
    <x v="1"/>
    <x v="2"/>
    <x v="1"/>
    <n v="35"/>
    <n v="26"/>
    <n v="1160"/>
    <n v="1948141"/>
    <n v="0"/>
  </r>
  <r>
    <n v="2"/>
    <n v="2011"/>
    <x v="1"/>
    <x v="3"/>
    <x v="0"/>
    <n v="7"/>
    <n v="5"/>
    <n v="196"/>
    <n v="609974"/>
    <n v="0"/>
  </r>
  <r>
    <n v="2"/>
    <n v="2011"/>
    <x v="1"/>
    <x v="3"/>
    <x v="1"/>
    <n v="4"/>
    <n v="3"/>
    <n v="112"/>
    <n v="609974"/>
    <n v="0"/>
  </r>
  <r>
    <n v="9"/>
    <n v="2011"/>
    <x v="0"/>
    <x v="0"/>
    <x v="0"/>
    <n v="0"/>
    <n v="0"/>
    <n v="0"/>
    <n v="145936"/>
    <n v="0"/>
  </r>
  <r>
    <n v="9"/>
    <n v="2011"/>
    <x v="0"/>
    <x v="0"/>
    <x v="1"/>
    <n v="0"/>
    <n v="0"/>
    <n v="0"/>
    <n v="145936"/>
    <n v="0"/>
  </r>
  <r>
    <n v="9"/>
    <n v="2011"/>
    <x v="0"/>
    <x v="1"/>
    <x v="0"/>
    <n v="0"/>
    <n v="0"/>
    <n v="0"/>
    <n v="260500"/>
    <n v="0"/>
  </r>
  <r>
    <n v="9"/>
    <n v="2011"/>
    <x v="0"/>
    <x v="1"/>
    <x v="1"/>
    <n v="0"/>
    <n v="0"/>
    <n v="0"/>
    <n v="260500"/>
    <n v="0"/>
  </r>
  <r>
    <n v="9"/>
    <n v="2011"/>
    <x v="0"/>
    <x v="2"/>
    <x v="0"/>
    <n v="0"/>
    <n v="0"/>
    <n v="0"/>
    <n v="451804"/>
    <n v="0"/>
  </r>
  <r>
    <n v="9"/>
    <n v="2011"/>
    <x v="0"/>
    <x v="2"/>
    <x v="1"/>
    <n v="0"/>
    <n v="0"/>
    <n v="0"/>
    <n v="451804"/>
    <n v="0"/>
  </r>
  <r>
    <n v="9"/>
    <n v="2011"/>
    <x v="0"/>
    <x v="3"/>
    <x v="0"/>
    <n v="0"/>
    <n v="0"/>
    <n v="0"/>
    <n v="2061942"/>
    <n v="0"/>
  </r>
  <r>
    <n v="9"/>
    <n v="2011"/>
    <x v="0"/>
    <x v="3"/>
    <x v="1"/>
    <n v="0"/>
    <n v="0"/>
    <n v="0"/>
    <n v="2061942"/>
    <n v="0"/>
  </r>
  <r>
    <n v="9"/>
    <n v="2011"/>
    <x v="1"/>
    <x v="0"/>
    <x v="0"/>
    <n v="0"/>
    <n v="0"/>
    <n v="0"/>
    <n v="153340"/>
    <n v="0"/>
  </r>
  <r>
    <n v="9"/>
    <n v="2011"/>
    <x v="1"/>
    <x v="0"/>
    <x v="1"/>
    <n v="0"/>
    <n v="0"/>
    <n v="0"/>
    <n v="153340"/>
    <n v="0"/>
  </r>
  <r>
    <n v="9"/>
    <n v="2011"/>
    <x v="1"/>
    <x v="1"/>
    <x v="0"/>
    <n v="0"/>
    <n v="0"/>
    <n v="0"/>
    <n v="254205"/>
    <n v="0"/>
  </r>
  <r>
    <n v="9"/>
    <n v="2011"/>
    <x v="1"/>
    <x v="1"/>
    <x v="1"/>
    <n v="0"/>
    <n v="0"/>
    <n v="0"/>
    <n v="254205"/>
    <n v="0"/>
  </r>
  <r>
    <n v="9"/>
    <n v="2011"/>
    <x v="1"/>
    <x v="2"/>
    <x v="0"/>
    <n v="0"/>
    <n v="0"/>
    <n v="0"/>
    <n v="430002"/>
    <n v="0"/>
  </r>
  <r>
    <n v="9"/>
    <n v="2011"/>
    <x v="1"/>
    <x v="2"/>
    <x v="1"/>
    <n v="0"/>
    <n v="0"/>
    <n v="0"/>
    <n v="430002"/>
    <n v="0"/>
  </r>
  <r>
    <n v="9"/>
    <n v="2011"/>
    <x v="1"/>
    <x v="3"/>
    <x v="0"/>
    <n v="0"/>
    <n v="0"/>
    <n v="0"/>
    <n v="1409874"/>
    <n v="0"/>
  </r>
  <r>
    <n v="9"/>
    <n v="2011"/>
    <x v="1"/>
    <x v="3"/>
    <x v="1"/>
    <n v="0"/>
    <n v="0"/>
    <n v="0"/>
    <n v="1409874"/>
    <n v="0"/>
  </r>
  <r>
    <n v="30"/>
    <n v="2011"/>
    <x v="0"/>
    <x v="0"/>
    <x v="0"/>
    <n v="0"/>
    <n v="0"/>
    <n v="0"/>
    <n v="1097598"/>
    <n v="0"/>
  </r>
  <r>
    <n v="30"/>
    <n v="2011"/>
    <x v="0"/>
    <x v="0"/>
    <x v="1"/>
    <n v="10"/>
    <n v="2"/>
    <n v="280"/>
    <n v="1097598"/>
    <n v="0"/>
  </r>
  <r>
    <n v="30"/>
    <n v="2011"/>
    <x v="0"/>
    <x v="1"/>
    <x v="0"/>
    <n v="57"/>
    <n v="23"/>
    <n v="1596"/>
    <n v="1458886"/>
    <n v="0"/>
  </r>
  <r>
    <n v="30"/>
    <n v="2011"/>
    <x v="0"/>
    <x v="1"/>
    <x v="1"/>
    <n v="32"/>
    <n v="9"/>
    <n v="896"/>
    <n v="1458886"/>
    <n v="0"/>
  </r>
  <r>
    <n v="30"/>
    <n v="2011"/>
    <x v="0"/>
    <x v="2"/>
    <x v="0"/>
    <n v="415"/>
    <n v="175"/>
    <n v="11685"/>
    <n v="1167222"/>
    <n v="0.1"/>
  </r>
  <r>
    <n v="30"/>
    <n v="2011"/>
    <x v="0"/>
    <x v="2"/>
    <x v="1"/>
    <n v="131"/>
    <n v="41"/>
    <n v="3756"/>
    <n v="1167222"/>
    <n v="0"/>
  </r>
  <r>
    <n v="30"/>
    <n v="2011"/>
    <x v="0"/>
    <x v="3"/>
    <x v="0"/>
    <n v="18"/>
    <n v="8"/>
    <n v="506"/>
    <n v="242970"/>
    <n v="0"/>
  </r>
  <r>
    <n v="30"/>
    <n v="2011"/>
    <x v="0"/>
    <x v="3"/>
    <x v="1"/>
    <n v="4"/>
    <n v="3"/>
    <n v="168"/>
    <n v="242970"/>
    <n v="0"/>
  </r>
  <r>
    <n v="30"/>
    <n v="2011"/>
    <x v="1"/>
    <x v="0"/>
    <x v="0"/>
    <n v="0"/>
    <n v="0"/>
    <n v="0"/>
    <n v="1133577"/>
    <n v="0"/>
  </r>
  <r>
    <n v="30"/>
    <n v="2011"/>
    <x v="1"/>
    <x v="0"/>
    <x v="1"/>
    <n v="3"/>
    <n v="1"/>
    <n v="84"/>
    <n v="1133577"/>
    <n v="0"/>
  </r>
  <r>
    <n v="30"/>
    <n v="2011"/>
    <x v="1"/>
    <x v="1"/>
    <x v="0"/>
    <n v="121"/>
    <n v="45"/>
    <n v="3446"/>
    <n v="1390818"/>
    <n v="0"/>
  </r>
  <r>
    <n v="30"/>
    <n v="2011"/>
    <x v="1"/>
    <x v="1"/>
    <x v="1"/>
    <n v="38"/>
    <n v="11"/>
    <n v="1061"/>
    <n v="1390818"/>
    <n v="0"/>
  </r>
  <r>
    <n v="30"/>
    <n v="2011"/>
    <x v="1"/>
    <x v="2"/>
    <x v="0"/>
    <n v="694"/>
    <n v="287"/>
    <n v="19727"/>
    <n v="1079906"/>
    <n v="0.3"/>
  </r>
  <r>
    <n v="30"/>
    <n v="2011"/>
    <x v="1"/>
    <x v="2"/>
    <x v="1"/>
    <n v="273"/>
    <n v="84"/>
    <n v="7792"/>
    <n v="1079906"/>
    <n v="0.1"/>
  </r>
  <r>
    <n v="30"/>
    <n v="2011"/>
    <x v="1"/>
    <x v="3"/>
    <x v="0"/>
    <n v="40"/>
    <n v="16"/>
    <n v="1176"/>
    <n v="211517"/>
    <n v="0.1"/>
  </r>
  <r>
    <n v="30"/>
    <n v="2011"/>
    <x v="1"/>
    <x v="3"/>
    <x v="1"/>
    <n v="3"/>
    <n v="1"/>
    <n v="84"/>
    <n v="211517"/>
    <n v="0"/>
  </r>
  <r>
    <n v="11"/>
    <n v="2011"/>
    <x v="0"/>
    <x v="0"/>
    <x v="0"/>
    <n v="0"/>
    <n v="0"/>
    <n v="0"/>
    <n v="68349"/>
    <n v="0"/>
  </r>
  <r>
    <n v="11"/>
    <n v="2011"/>
    <x v="0"/>
    <x v="0"/>
    <x v="1"/>
    <n v="0"/>
    <n v="0"/>
    <n v="0"/>
    <n v="68349"/>
    <n v="0"/>
  </r>
  <r>
    <n v="11"/>
    <n v="2011"/>
    <x v="0"/>
    <x v="1"/>
    <x v="0"/>
    <n v="2"/>
    <n v="1"/>
    <n v="58"/>
    <n v="82803"/>
    <n v="0"/>
  </r>
  <r>
    <n v="11"/>
    <n v="2011"/>
    <x v="0"/>
    <x v="1"/>
    <x v="1"/>
    <n v="0"/>
    <n v="0"/>
    <n v="0"/>
    <n v="82803"/>
    <n v="0"/>
  </r>
  <r>
    <n v="11"/>
    <n v="2011"/>
    <x v="0"/>
    <x v="2"/>
    <x v="0"/>
    <n v="20"/>
    <n v="8"/>
    <n v="560"/>
    <n v="87022"/>
    <n v="0.1"/>
  </r>
  <r>
    <n v="11"/>
    <n v="2011"/>
    <x v="0"/>
    <x v="2"/>
    <x v="1"/>
    <n v="0"/>
    <n v="0"/>
    <n v="0"/>
    <n v="87022"/>
    <n v="0"/>
  </r>
  <r>
    <n v="11"/>
    <n v="2011"/>
    <x v="0"/>
    <x v="3"/>
    <x v="0"/>
    <n v="0"/>
    <n v="0"/>
    <n v="0"/>
    <n v="42757"/>
    <n v="0"/>
  </r>
  <r>
    <n v="11"/>
    <n v="2011"/>
    <x v="0"/>
    <x v="3"/>
    <x v="1"/>
    <n v="0"/>
    <n v="0"/>
    <n v="0"/>
    <n v="42757"/>
    <n v="0"/>
  </r>
  <r>
    <n v="11"/>
    <n v="2011"/>
    <x v="1"/>
    <x v="0"/>
    <x v="0"/>
    <n v="2"/>
    <n v="1"/>
    <n v="60"/>
    <n v="71217"/>
    <n v="0"/>
  </r>
  <r>
    <n v="11"/>
    <n v="2011"/>
    <x v="1"/>
    <x v="0"/>
    <x v="1"/>
    <n v="0"/>
    <n v="0"/>
    <n v="0"/>
    <n v="71217"/>
    <n v="0"/>
  </r>
  <r>
    <n v="11"/>
    <n v="2011"/>
    <x v="1"/>
    <x v="1"/>
    <x v="0"/>
    <n v="5"/>
    <n v="2"/>
    <n v="146"/>
    <n v="71053"/>
    <n v="0"/>
  </r>
  <r>
    <n v="11"/>
    <n v="2011"/>
    <x v="1"/>
    <x v="1"/>
    <x v="1"/>
    <n v="0"/>
    <n v="0"/>
    <n v="0"/>
    <n v="71053"/>
    <n v="0"/>
  </r>
  <r>
    <n v="11"/>
    <n v="2011"/>
    <x v="1"/>
    <x v="2"/>
    <x v="0"/>
    <n v="15"/>
    <n v="7"/>
    <n v="448"/>
    <n v="75493"/>
    <n v="0.1"/>
  </r>
  <r>
    <n v="11"/>
    <n v="2011"/>
    <x v="1"/>
    <x v="2"/>
    <x v="1"/>
    <n v="0"/>
    <n v="0"/>
    <n v="0"/>
    <n v="75493"/>
    <n v="0"/>
  </r>
  <r>
    <n v="11"/>
    <n v="2011"/>
    <x v="1"/>
    <x v="3"/>
    <x v="0"/>
    <n v="2"/>
    <n v="1"/>
    <n v="58"/>
    <n v="33399"/>
    <n v="0"/>
  </r>
  <r>
    <n v="11"/>
    <n v="2011"/>
    <x v="1"/>
    <x v="3"/>
    <x v="1"/>
    <n v="0"/>
    <n v="0"/>
    <n v="0"/>
    <n v="33399"/>
    <n v="0"/>
  </r>
  <r>
    <n v="12"/>
    <n v="2011"/>
    <x v="0"/>
    <x v="0"/>
    <x v="0"/>
    <n v="0"/>
    <n v="0"/>
    <n v="0"/>
    <n v="442862"/>
    <n v="0"/>
  </r>
  <r>
    <n v="12"/>
    <n v="2011"/>
    <x v="0"/>
    <x v="0"/>
    <x v="1"/>
    <n v="0"/>
    <n v="0"/>
    <n v="0"/>
    <n v="442862"/>
    <n v="0"/>
  </r>
  <r>
    <n v="12"/>
    <n v="2011"/>
    <x v="0"/>
    <x v="1"/>
    <x v="0"/>
    <n v="8"/>
    <n v="4"/>
    <n v="224"/>
    <n v="490390"/>
    <n v="0"/>
  </r>
  <r>
    <n v="12"/>
    <n v="2011"/>
    <x v="0"/>
    <x v="1"/>
    <x v="1"/>
    <n v="5"/>
    <n v="2"/>
    <n v="140"/>
    <n v="490390"/>
    <n v="0"/>
  </r>
  <r>
    <n v="12"/>
    <n v="2011"/>
    <x v="0"/>
    <x v="2"/>
    <x v="0"/>
    <n v="95"/>
    <n v="42"/>
    <n v="2592"/>
    <n v="471982"/>
    <n v="0.1"/>
  </r>
  <r>
    <n v="12"/>
    <n v="2011"/>
    <x v="0"/>
    <x v="2"/>
    <x v="1"/>
    <n v="62"/>
    <n v="26"/>
    <n v="1736"/>
    <n v="471982"/>
    <n v="0.1"/>
  </r>
  <r>
    <n v="12"/>
    <n v="2011"/>
    <x v="0"/>
    <x v="3"/>
    <x v="0"/>
    <n v="8"/>
    <n v="4"/>
    <n v="182"/>
    <n v="242013"/>
    <n v="0"/>
  </r>
  <r>
    <n v="12"/>
    <n v="2011"/>
    <x v="0"/>
    <x v="3"/>
    <x v="1"/>
    <n v="4"/>
    <n v="2"/>
    <n v="116"/>
    <n v="242013"/>
    <n v="0"/>
  </r>
  <r>
    <n v="12"/>
    <n v="2011"/>
    <x v="1"/>
    <x v="0"/>
    <x v="0"/>
    <n v="0"/>
    <n v="0"/>
    <n v="0"/>
    <n v="459783"/>
    <n v="0"/>
  </r>
  <r>
    <n v="12"/>
    <n v="2011"/>
    <x v="1"/>
    <x v="0"/>
    <x v="1"/>
    <n v="0"/>
    <n v="0"/>
    <n v="0"/>
    <n v="459783"/>
    <n v="0"/>
  </r>
  <r>
    <n v="12"/>
    <n v="2011"/>
    <x v="1"/>
    <x v="1"/>
    <x v="0"/>
    <n v="5"/>
    <n v="2"/>
    <n v="140"/>
    <n v="446216"/>
    <n v="0"/>
  </r>
  <r>
    <n v="12"/>
    <n v="2011"/>
    <x v="1"/>
    <x v="1"/>
    <x v="1"/>
    <n v="10"/>
    <n v="6"/>
    <n v="280"/>
    <n v="446216"/>
    <n v="0"/>
  </r>
  <r>
    <n v="12"/>
    <n v="2011"/>
    <x v="1"/>
    <x v="2"/>
    <x v="0"/>
    <n v="114"/>
    <n v="51"/>
    <n v="3252"/>
    <n v="427182"/>
    <n v="0.1"/>
  </r>
  <r>
    <n v="12"/>
    <n v="2011"/>
    <x v="1"/>
    <x v="2"/>
    <x v="1"/>
    <n v="58"/>
    <n v="33"/>
    <n v="1626"/>
    <n v="427182"/>
    <n v="0.1"/>
  </r>
  <r>
    <n v="12"/>
    <n v="2011"/>
    <x v="1"/>
    <x v="3"/>
    <x v="0"/>
    <n v="19"/>
    <n v="7"/>
    <n v="406"/>
    <n v="191107"/>
    <n v="0"/>
  </r>
  <r>
    <n v="12"/>
    <n v="2011"/>
    <x v="1"/>
    <x v="3"/>
    <x v="1"/>
    <n v="3"/>
    <n v="2"/>
    <n v="84"/>
    <n v="191107"/>
    <n v="0"/>
  </r>
  <r>
    <n v="13"/>
    <n v="2011"/>
    <x v="0"/>
    <x v="0"/>
    <x v="0"/>
    <n v="0"/>
    <n v="0"/>
    <n v="0"/>
    <n v="60862"/>
    <n v="0"/>
  </r>
  <r>
    <n v="13"/>
    <n v="2011"/>
    <x v="0"/>
    <x v="0"/>
    <x v="1"/>
    <n v="0"/>
    <n v="0"/>
    <n v="0"/>
    <n v="60862"/>
    <n v="0"/>
  </r>
  <r>
    <n v="13"/>
    <n v="2011"/>
    <x v="0"/>
    <x v="1"/>
    <x v="0"/>
    <n v="0"/>
    <n v="0"/>
    <n v="0"/>
    <n v="71387"/>
    <n v="0"/>
  </r>
  <r>
    <n v="13"/>
    <n v="2011"/>
    <x v="0"/>
    <x v="1"/>
    <x v="1"/>
    <n v="0"/>
    <n v="0"/>
    <n v="0"/>
    <n v="71387"/>
    <n v="0"/>
  </r>
  <r>
    <n v="13"/>
    <n v="2011"/>
    <x v="0"/>
    <x v="2"/>
    <x v="0"/>
    <n v="1"/>
    <n v="1"/>
    <n v="28"/>
    <n v="73993"/>
    <n v="0"/>
  </r>
  <r>
    <n v="13"/>
    <n v="2011"/>
    <x v="0"/>
    <x v="2"/>
    <x v="1"/>
    <n v="0"/>
    <n v="0"/>
    <n v="0"/>
    <n v="73993"/>
    <n v="0"/>
  </r>
  <r>
    <n v="13"/>
    <n v="2011"/>
    <x v="0"/>
    <x v="3"/>
    <x v="0"/>
    <n v="0"/>
    <n v="0"/>
    <n v="0"/>
    <n v="35106"/>
    <n v="0"/>
  </r>
  <r>
    <n v="13"/>
    <n v="2011"/>
    <x v="0"/>
    <x v="3"/>
    <x v="1"/>
    <n v="0"/>
    <n v="0"/>
    <n v="0"/>
    <n v="35106"/>
    <n v="0"/>
  </r>
  <r>
    <n v="13"/>
    <n v="2011"/>
    <x v="1"/>
    <x v="0"/>
    <x v="0"/>
    <n v="0"/>
    <n v="0"/>
    <n v="0"/>
    <n v="63180"/>
    <n v="0"/>
  </r>
  <r>
    <n v="13"/>
    <n v="2011"/>
    <x v="1"/>
    <x v="0"/>
    <x v="1"/>
    <n v="0"/>
    <n v="0"/>
    <n v="0"/>
    <n v="63180"/>
    <n v="0"/>
  </r>
  <r>
    <n v="13"/>
    <n v="2011"/>
    <x v="1"/>
    <x v="1"/>
    <x v="0"/>
    <n v="0"/>
    <n v="0"/>
    <n v="0"/>
    <n v="62624"/>
    <n v="0"/>
  </r>
  <r>
    <n v="13"/>
    <n v="2011"/>
    <x v="1"/>
    <x v="1"/>
    <x v="1"/>
    <n v="0"/>
    <n v="0"/>
    <n v="0"/>
    <n v="62624"/>
    <n v="0"/>
  </r>
  <r>
    <n v="13"/>
    <n v="2011"/>
    <x v="1"/>
    <x v="2"/>
    <x v="0"/>
    <n v="5"/>
    <n v="3"/>
    <n v="133"/>
    <n v="65592"/>
    <n v="0"/>
  </r>
  <r>
    <n v="13"/>
    <n v="2011"/>
    <x v="1"/>
    <x v="2"/>
    <x v="1"/>
    <n v="2"/>
    <n v="1"/>
    <n v="49"/>
    <n v="65592"/>
    <n v="0"/>
  </r>
  <r>
    <n v="13"/>
    <n v="2011"/>
    <x v="1"/>
    <x v="3"/>
    <x v="0"/>
    <n v="1"/>
    <n v="1"/>
    <n v="28"/>
    <n v="28982"/>
    <n v="0"/>
  </r>
  <r>
    <n v="13"/>
    <n v="2011"/>
    <x v="1"/>
    <x v="3"/>
    <x v="1"/>
    <n v="0"/>
    <n v="0"/>
    <n v="0"/>
    <n v="28982"/>
    <n v="0"/>
  </r>
  <r>
    <n v="14"/>
    <n v="2011"/>
    <x v="0"/>
    <x v="0"/>
    <x v="0"/>
    <n v="0"/>
    <n v="0"/>
    <n v="0"/>
    <n v="29320"/>
    <n v="0"/>
  </r>
  <r>
    <n v="14"/>
    <n v="2011"/>
    <x v="0"/>
    <x v="0"/>
    <x v="1"/>
    <n v="0"/>
    <n v="0"/>
    <n v="0"/>
    <n v="29320"/>
    <n v="0"/>
  </r>
  <r>
    <n v="14"/>
    <n v="2011"/>
    <x v="0"/>
    <x v="1"/>
    <x v="0"/>
    <n v="0"/>
    <n v="0"/>
    <n v="0"/>
    <n v="34029"/>
    <n v="0"/>
  </r>
  <r>
    <n v="14"/>
    <n v="2011"/>
    <x v="0"/>
    <x v="1"/>
    <x v="1"/>
    <n v="0"/>
    <n v="0"/>
    <n v="0"/>
    <n v="34029"/>
    <n v="0"/>
  </r>
  <r>
    <n v="14"/>
    <n v="2011"/>
    <x v="0"/>
    <x v="2"/>
    <x v="0"/>
    <n v="4"/>
    <n v="1"/>
    <n v="84"/>
    <n v="33878"/>
    <n v="0"/>
  </r>
  <r>
    <n v="14"/>
    <n v="2011"/>
    <x v="0"/>
    <x v="2"/>
    <x v="1"/>
    <n v="0"/>
    <n v="0"/>
    <n v="0"/>
    <n v="33878"/>
    <n v="0"/>
  </r>
  <r>
    <n v="14"/>
    <n v="2011"/>
    <x v="0"/>
    <x v="3"/>
    <x v="0"/>
    <n v="0"/>
    <n v="0"/>
    <n v="0"/>
    <n v="16315"/>
    <n v="0"/>
  </r>
  <r>
    <n v="14"/>
    <n v="2011"/>
    <x v="0"/>
    <x v="3"/>
    <x v="1"/>
    <n v="0"/>
    <n v="0"/>
    <n v="0"/>
    <n v="16315"/>
    <n v="0"/>
  </r>
  <r>
    <n v="14"/>
    <n v="2011"/>
    <x v="1"/>
    <x v="0"/>
    <x v="0"/>
    <n v="0"/>
    <n v="0"/>
    <n v="0"/>
    <n v="30580"/>
    <n v="0"/>
  </r>
  <r>
    <n v="14"/>
    <n v="2011"/>
    <x v="1"/>
    <x v="0"/>
    <x v="1"/>
    <n v="0"/>
    <n v="0"/>
    <n v="0"/>
    <n v="30580"/>
    <n v="0"/>
  </r>
  <r>
    <n v="14"/>
    <n v="2011"/>
    <x v="1"/>
    <x v="1"/>
    <x v="0"/>
    <n v="0"/>
    <n v="0"/>
    <n v="0"/>
    <n v="33772"/>
    <n v="0"/>
  </r>
  <r>
    <n v="14"/>
    <n v="2011"/>
    <x v="1"/>
    <x v="1"/>
    <x v="1"/>
    <n v="0"/>
    <n v="0"/>
    <n v="0"/>
    <n v="33772"/>
    <n v="0"/>
  </r>
  <r>
    <n v="14"/>
    <n v="2011"/>
    <x v="1"/>
    <x v="2"/>
    <x v="0"/>
    <n v="4"/>
    <n v="2"/>
    <n v="70"/>
    <n v="32940"/>
    <n v="0.1"/>
  </r>
  <r>
    <n v="14"/>
    <n v="2011"/>
    <x v="1"/>
    <x v="2"/>
    <x v="1"/>
    <n v="0"/>
    <n v="0"/>
    <n v="0"/>
    <n v="32940"/>
    <n v="0"/>
  </r>
  <r>
    <n v="14"/>
    <n v="2011"/>
    <x v="1"/>
    <x v="3"/>
    <x v="0"/>
    <n v="3"/>
    <n v="1"/>
    <n v="56"/>
    <n v="13488"/>
    <n v="0.1"/>
  </r>
  <r>
    <n v="14"/>
    <n v="2011"/>
    <x v="1"/>
    <x v="3"/>
    <x v="1"/>
    <n v="0"/>
    <n v="0"/>
    <n v="0"/>
    <n v="13488"/>
    <n v="0"/>
  </r>
  <r>
    <n v="15"/>
    <n v="2011"/>
    <x v="0"/>
    <x v="0"/>
    <x v="0"/>
    <n v="0"/>
    <n v="0"/>
    <n v="0"/>
    <n v="35174"/>
    <n v="0"/>
  </r>
  <r>
    <n v="15"/>
    <n v="2011"/>
    <x v="0"/>
    <x v="0"/>
    <x v="1"/>
    <n v="0"/>
    <n v="0"/>
    <n v="0"/>
    <n v="35174"/>
    <n v="0"/>
  </r>
  <r>
    <n v="15"/>
    <n v="2011"/>
    <x v="0"/>
    <x v="1"/>
    <x v="0"/>
    <n v="2"/>
    <n v="1"/>
    <n v="83"/>
    <n v="45467"/>
    <n v="0"/>
  </r>
  <r>
    <n v="15"/>
    <n v="2011"/>
    <x v="0"/>
    <x v="1"/>
    <x v="1"/>
    <n v="0"/>
    <n v="0"/>
    <n v="0"/>
    <n v="45467"/>
    <n v="0"/>
  </r>
  <r>
    <n v="15"/>
    <n v="2011"/>
    <x v="0"/>
    <x v="2"/>
    <x v="0"/>
    <n v="1"/>
    <n v="1"/>
    <n v="28"/>
    <n v="40803"/>
    <n v="0"/>
  </r>
  <r>
    <n v="15"/>
    <n v="2011"/>
    <x v="0"/>
    <x v="2"/>
    <x v="1"/>
    <n v="0"/>
    <n v="0"/>
    <n v="0"/>
    <n v="40803"/>
    <n v="0"/>
  </r>
  <r>
    <n v="15"/>
    <n v="2011"/>
    <x v="0"/>
    <x v="3"/>
    <x v="0"/>
    <n v="0"/>
    <n v="0"/>
    <n v="0"/>
    <n v="10275"/>
    <n v="0"/>
  </r>
  <r>
    <n v="15"/>
    <n v="2011"/>
    <x v="0"/>
    <x v="3"/>
    <x v="1"/>
    <n v="0"/>
    <n v="0"/>
    <n v="0"/>
    <n v="10275"/>
    <n v="0"/>
  </r>
  <r>
    <n v="15"/>
    <n v="2011"/>
    <x v="1"/>
    <x v="0"/>
    <x v="0"/>
    <n v="0"/>
    <n v="0"/>
    <n v="0"/>
    <n v="36028"/>
    <n v="0"/>
  </r>
  <r>
    <n v="15"/>
    <n v="2011"/>
    <x v="1"/>
    <x v="0"/>
    <x v="1"/>
    <n v="0"/>
    <n v="0"/>
    <n v="0"/>
    <n v="36028"/>
    <n v="0"/>
  </r>
  <r>
    <n v="15"/>
    <n v="2011"/>
    <x v="1"/>
    <x v="1"/>
    <x v="0"/>
    <n v="2"/>
    <n v="1"/>
    <n v="84"/>
    <n v="37911"/>
    <n v="0"/>
  </r>
  <r>
    <n v="15"/>
    <n v="2011"/>
    <x v="1"/>
    <x v="1"/>
    <x v="1"/>
    <n v="0"/>
    <n v="0"/>
    <n v="0"/>
    <n v="37911"/>
    <n v="0"/>
  </r>
  <r>
    <n v="15"/>
    <n v="2011"/>
    <x v="1"/>
    <x v="2"/>
    <x v="0"/>
    <n v="4"/>
    <n v="3"/>
    <n v="138"/>
    <n v="35691"/>
    <n v="0.1"/>
  </r>
  <r>
    <n v="15"/>
    <n v="2011"/>
    <x v="1"/>
    <x v="2"/>
    <x v="1"/>
    <n v="1"/>
    <n v="1"/>
    <n v="28"/>
    <n v="35691"/>
    <n v="0"/>
  </r>
  <r>
    <n v="15"/>
    <n v="2011"/>
    <x v="1"/>
    <x v="3"/>
    <x v="0"/>
    <n v="0"/>
    <n v="0"/>
    <n v="0"/>
    <n v="8540"/>
    <n v="0"/>
  </r>
  <r>
    <n v="15"/>
    <n v="2011"/>
    <x v="1"/>
    <x v="3"/>
    <x v="1"/>
    <n v="0"/>
    <n v="0"/>
    <n v="0"/>
    <n v="8540"/>
    <n v="0"/>
  </r>
  <r>
    <n v="33"/>
    <n v="2011"/>
    <x v="0"/>
    <x v="0"/>
    <x v="0"/>
    <n v="0"/>
    <n v="0"/>
    <n v="0"/>
    <n v="51839"/>
    <n v="0"/>
  </r>
  <r>
    <n v="33"/>
    <n v="2011"/>
    <x v="0"/>
    <x v="0"/>
    <x v="1"/>
    <n v="2"/>
    <n v="1"/>
    <n v="0"/>
    <n v="51839"/>
    <n v="0"/>
  </r>
  <r>
    <n v="33"/>
    <n v="2011"/>
    <x v="0"/>
    <x v="1"/>
    <x v="0"/>
    <n v="3"/>
    <n v="1"/>
    <n v="0"/>
    <n v="61399"/>
    <n v="0"/>
  </r>
  <r>
    <n v="33"/>
    <n v="2011"/>
    <x v="0"/>
    <x v="1"/>
    <x v="1"/>
    <n v="0"/>
    <n v="0"/>
    <n v="0"/>
    <n v="61399"/>
    <n v="0"/>
  </r>
  <r>
    <n v="33"/>
    <n v="2011"/>
    <x v="0"/>
    <x v="2"/>
    <x v="0"/>
    <n v="20"/>
    <n v="10"/>
    <n v="0"/>
    <n v="69050"/>
    <n v="0.1"/>
  </r>
  <r>
    <n v="33"/>
    <n v="2011"/>
    <x v="0"/>
    <x v="2"/>
    <x v="1"/>
    <n v="2"/>
    <n v="2"/>
    <n v="0"/>
    <n v="69050"/>
    <n v="0"/>
  </r>
  <r>
    <n v="33"/>
    <n v="2011"/>
    <x v="0"/>
    <x v="3"/>
    <x v="0"/>
    <n v="1"/>
    <n v="1"/>
    <n v="0"/>
    <n v="30688"/>
    <n v="0"/>
  </r>
  <r>
    <n v="33"/>
    <n v="2011"/>
    <x v="0"/>
    <x v="3"/>
    <x v="1"/>
    <n v="0"/>
    <n v="0"/>
    <n v="0"/>
    <n v="30688"/>
    <n v="0"/>
  </r>
  <r>
    <n v="33"/>
    <n v="2011"/>
    <x v="1"/>
    <x v="0"/>
    <x v="0"/>
    <n v="0"/>
    <n v="0"/>
    <n v="0"/>
    <n v="53323"/>
    <n v="0"/>
  </r>
  <r>
    <n v="33"/>
    <n v="2011"/>
    <x v="1"/>
    <x v="0"/>
    <x v="1"/>
    <n v="0"/>
    <n v="0"/>
    <n v="0"/>
    <n v="53323"/>
    <n v="0"/>
  </r>
  <r>
    <n v="33"/>
    <n v="2011"/>
    <x v="1"/>
    <x v="1"/>
    <x v="0"/>
    <n v="1"/>
    <n v="1"/>
    <n v="0"/>
    <n v="51830"/>
    <n v="0"/>
  </r>
  <r>
    <n v="33"/>
    <n v="2011"/>
    <x v="1"/>
    <x v="1"/>
    <x v="1"/>
    <n v="0"/>
    <n v="0"/>
    <n v="0"/>
    <n v="51830"/>
    <n v="0"/>
  </r>
  <r>
    <n v="33"/>
    <n v="2011"/>
    <x v="1"/>
    <x v="2"/>
    <x v="0"/>
    <n v="22"/>
    <n v="13"/>
    <n v="0"/>
    <n v="58169"/>
    <n v="0.2"/>
  </r>
  <r>
    <n v="33"/>
    <n v="2011"/>
    <x v="1"/>
    <x v="2"/>
    <x v="1"/>
    <n v="5"/>
    <n v="3"/>
    <n v="0"/>
    <n v="58169"/>
    <n v="0.1"/>
  </r>
  <r>
    <n v="33"/>
    <n v="2011"/>
    <x v="1"/>
    <x v="3"/>
    <x v="0"/>
    <n v="0"/>
    <n v="0"/>
    <n v="0"/>
    <n v="24837"/>
    <n v="0"/>
  </r>
  <r>
    <n v="33"/>
    <n v="2011"/>
    <x v="1"/>
    <x v="3"/>
    <x v="1"/>
    <n v="0"/>
    <n v="0"/>
    <n v="0"/>
    <n v="24837"/>
    <n v="0"/>
  </r>
  <r>
    <n v="3"/>
    <n v="2011"/>
    <x v="0"/>
    <x v="0"/>
    <x v="0"/>
    <n v="0"/>
    <n v="0"/>
    <n v="0"/>
    <n v="72203"/>
    <n v="0"/>
  </r>
  <r>
    <n v="3"/>
    <n v="2011"/>
    <x v="0"/>
    <x v="0"/>
    <x v="1"/>
    <n v="0"/>
    <n v="0"/>
    <n v="0"/>
    <n v="72203"/>
    <n v="0"/>
  </r>
  <r>
    <n v="3"/>
    <n v="2011"/>
    <x v="0"/>
    <x v="1"/>
    <x v="0"/>
    <n v="23"/>
    <n v="8"/>
    <n v="424"/>
    <n v="94707"/>
    <n v="0.1"/>
  </r>
  <r>
    <n v="3"/>
    <n v="2011"/>
    <x v="0"/>
    <x v="1"/>
    <x v="1"/>
    <n v="0"/>
    <n v="0"/>
    <n v="0"/>
    <n v="94707"/>
    <n v="0"/>
  </r>
  <r>
    <n v="3"/>
    <n v="2011"/>
    <x v="0"/>
    <x v="2"/>
    <x v="0"/>
    <n v="46"/>
    <n v="19"/>
    <n v="789"/>
    <n v="108037"/>
    <n v="0.2"/>
  </r>
  <r>
    <n v="3"/>
    <n v="2011"/>
    <x v="0"/>
    <x v="2"/>
    <x v="1"/>
    <n v="0"/>
    <n v="0"/>
    <n v="0"/>
    <n v="108037"/>
    <n v="0"/>
  </r>
  <r>
    <n v="3"/>
    <n v="2011"/>
    <x v="0"/>
    <x v="3"/>
    <x v="0"/>
    <n v="5"/>
    <n v="2"/>
    <n v="60"/>
    <n v="40475"/>
    <n v="0"/>
  </r>
  <r>
    <n v="3"/>
    <n v="2011"/>
    <x v="0"/>
    <x v="3"/>
    <x v="1"/>
    <n v="0"/>
    <n v="0"/>
    <n v="0"/>
    <n v="40475"/>
    <n v="0"/>
  </r>
  <r>
    <n v="3"/>
    <n v="2011"/>
    <x v="1"/>
    <x v="0"/>
    <x v="0"/>
    <n v="0"/>
    <n v="0"/>
    <n v="0"/>
    <n v="74816"/>
    <n v="0"/>
  </r>
  <r>
    <n v="3"/>
    <n v="2011"/>
    <x v="1"/>
    <x v="0"/>
    <x v="1"/>
    <n v="0"/>
    <n v="0"/>
    <n v="0"/>
    <n v="74816"/>
    <n v="0"/>
  </r>
  <r>
    <n v="3"/>
    <n v="2011"/>
    <x v="1"/>
    <x v="1"/>
    <x v="0"/>
    <n v="0"/>
    <n v="0"/>
    <n v="0"/>
    <n v="74302"/>
    <n v="0"/>
  </r>
  <r>
    <n v="3"/>
    <n v="2011"/>
    <x v="1"/>
    <x v="1"/>
    <x v="1"/>
    <n v="0"/>
    <n v="0"/>
    <n v="0"/>
    <n v="74302"/>
    <n v="0"/>
  </r>
  <r>
    <n v="3"/>
    <n v="2011"/>
    <x v="1"/>
    <x v="2"/>
    <x v="0"/>
    <n v="63"/>
    <n v="23"/>
    <n v="1029"/>
    <n v="86630"/>
    <n v="0.3"/>
  </r>
  <r>
    <n v="3"/>
    <n v="2011"/>
    <x v="1"/>
    <x v="2"/>
    <x v="1"/>
    <n v="23"/>
    <n v="8"/>
    <n v="628"/>
    <n v="86630"/>
    <n v="0.1"/>
  </r>
  <r>
    <n v="3"/>
    <n v="2011"/>
    <x v="1"/>
    <x v="3"/>
    <x v="0"/>
    <n v="4"/>
    <n v="2"/>
    <n v="57"/>
    <n v="32124"/>
    <n v="0.1"/>
  </r>
  <r>
    <n v="3"/>
    <n v="2011"/>
    <x v="1"/>
    <x v="3"/>
    <x v="1"/>
    <n v="0"/>
    <n v="0"/>
    <n v="0"/>
    <n v="32124"/>
    <n v="0"/>
  </r>
</pivotCacheRecords>
</file>

<file path=xl/pivotCache/pivotCacheRecords2.xml><?xml version="1.0" encoding="utf-8"?>
<pivotCacheRecords xmlns="http://schemas.openxmlformats.org/spreadsheetml/2006/main" xmlns:r="http://schemas.openxmlformats.org/officeDocument/2006/relationships" count="160">
  <r>
    <n v="2"/>
    <n v="2011"/>
    <x v="0"/>
    <x v="0"/>
    <x v="0"/>
    <n v="0"/>
    <n v="0"/>
    <n v="0"/>
    <n v="1646719"/>
    <n v="0"/>
    <n v="0"/>
    <n v="0"/>
    <n v="0"/>
  </r>
  <r>
    <n v="2"/>
    <n v="2011"/>
    <x v="0"/>
    <x v="0"/>
    <x v="1"/>
    <n v="0"/>
    <n v="0"/>
    <n v="0"/>
    <n v="1646719"/>
    <n v="0"/>
    <n v="0"/>
    <n v="0"/>
    <n v="0"/>
  </r>
  <r>
    <n v="2"/>
    <n v="2011"/>
    <x v="0"/>
    <x v="1"/>
    <x v="0"/>
    <n v="14"/>
    <n v="10"/>
    <n v="389"/>
    <n v="2142490"/>
    <n v="0"/>
    <n v="0"/>
    <n v="27.8"/>
    <n v="38.9"/>
  </r>
  <r>
    <n v="2"/>
    <n v="2011"/>
    <x v="0"/>
    <x v="1"/>
    <x v="1"/>
    <n v="2"/>
    <n v="1"/>
    <n v="56"/>
    <n v="2142490"/>
    <n v="0"/>
    <n v="0"/>
    <n v="28"/>
    <n v="56"/>
  </r>
  <r>
    <n v="2"/>
    <n v="2011"/>
    <x v="0"/>
    <x v="2"/>
    <x v="0"/>
    <n v="60"/>
    <n v="41"/>
    <n v="2129"/>
    <n v="2058115"/>
    <n v="0"/>
    <n v="0"/>
    <n v="35.5"/>
    <n v="51.9"/>
  </r>
  <r>
    <n v="2"/>
    <n v="2011"/>
    <x v="0"/>
    <x v="2"/>
    <x v="1"/>
    <n v="14"/>
    <n v="6"/>
    <n v="394"/>
    <n v="2058115"/>
    <n v="0"/>
    <n v="0"/>
    <n v="28.1"/>
    <n v="65.7"/>
  </r>
  <r>
    <n v="2"/>
    <n v="2011"/>
    <x v="0"/>
    <x v="3"/>
    <x v="0"/>
    <n v="6"/>
    <n v="4"/>
    <n v="224"/>
    <n v="795270"/>
    <n v="0"/>
    <n v="0"/>
    <n v="37.299999999999997"/>
    <n v="56"/>
  </r>
  <r>
    <n v="2"/>
    <n v="2011"/>
    <x v="0"/>
    <x v="3"/>
    <x v="1"/>
    <n v="2"/>
    <n v="2"/>
    <n v="56"/>
    <n v="795270"/>
    <n v="0"/>
    <n v="0"/>
    <n v="28"/>
    <n v="28"/>
  </r>
  <r>
    <n v="2"/>
    <n v="2011"/>
    <x v="1"/>
    <x v="0"/>
    <x v="0"/>
    <n v="1"/>
    <n v="1"/>
    <n v="28"/>
    <n v="1728098"/>
    <n v="0"/>
    <n v="0"/>
    <n v="28"/>
    <n v="28"/>
  </r>
  <r>
    <n v="2"/>
    <n v="2011"/>
    <x v="1"/>
    <x v="0"/>
    <x v="1"/>
    <n v="0"/>
    <n v="0"/>
    <n v="0"/>
    <n v="1728098"/>
    <n v="0"/>
    <n v="0"/>
    <n v="0"/>
    <n v="0"/>
  </r>
  <r>
    <n v="2"/>
    <n v="2011"/>
    <x v="1"/>
    <x v="1"/>
    <x v="0"/>
    <n v="27"/>
    <n v="18"/>
    <n v="756"/>
    <n v="2132000"/>
    <n v="0"/>
    <n v="0"/>
    <n v="28"/>
    <n v="42"/>
  </r>
  <r>
    <n v="2"/>
    <n v="2011"/>
    <x v="1"/>
    <x v="1"/>
    <x v="1"/>
    <n v="5"/>
    <n v="3"/>
    <n v="140"/>
    <n v="2132000"/>
    <n v="0"/>
    <n v="0"/>
    <n v="28"/>
    <n v="46.7"/>
  </r>
  <r>
    <n v="2"/>
    <n v="2011"/>
    <x v="1"/>
    <x v="2"/>
    <x v="0"/>
    <n v="141"/>
    <n v="92"/>
    <n v="4412"/>
    <n v="1948141"/>
    <n v="0"/>
    <n v="0.1"/>
    <n v="31.3"/>
    <n v="48"/>
  </r>
  <r>
    <n v="2"/>
    <n v="2011"/>
    <x v="1"/>
    <x v="2"/>
    <x v="1"/>
    <n v="35"/>
    <n v="26"/>
    <n v="1160"/>
    <n v="1948141"/>
    <n v="0"/>
    <n v="0"/>
    <n v="33.1"/>
    <n v="44.6"/>
  </r>
  <r>
    <n v="2"/>
    <n v="2011"/>
    <x v="1"/>
    <x v="3"/>
    <x v="0"/>
    <n v="7"/>
    <n v="5"/>
    <n v="196"/>
    <n v="609974"/>
    <n v="0"/>
    <n v="0"/>
    <n v="28"/>
    <n v="39.200000000000003"/>
  </r>
  <r>
    <n v="2"/>
    <n v="2011"/>
    <x v="1"/>
    <x v="3"/>
    <x v="1"/>
    <n v="4"/>
    <n v="3"/>
    <n v="112"/>
    <n v="609974"/>
    <n v="0"/>
    <n v="0"/>
    <n v="28"/>
    <n v="37.299999999999997"/>
  </r>
  <r>
    <n v="9"/>
    <n v="2011"/>
    <x v="0"/>
    <x v="0"/>
    <x v="0"/>
    <n v="0"/>
    <n v="0"/>
    <n v="0"/>
    <n v="145936"/>
    <n v="0"/>
    <n v="0"/>
    <n v="0"/>
    <n v="0"/>
  </r>
  <r>
    <n v="9"/>
    <n v="2011"/>
    <x v="0"/>
    <x v="0"/>
    <x v="1"/>
    <n v="0"/>
    <n v="0"/>
    <n v="0"/>
    <n v="145936"/>
    <n v="0"/>
    <n v="0"/>
    <n v="0"/>
    <n v="0"/>
  </r>
  <r>
    <n v="9"/>
    <n v="2011"/>
    <x v="0"/>
    <x v="1"/>
    <x v="0"/>
    <n v="0"/>
    <n v="0"/>
    <n v="0"/>
    <n v="260500"/>
    <n v="0"/>
    <n v="0"/>
    <n v="0"/>
    <n v="0"/>
  </r>
  <r>
    <n v="9"/>
    <n v="2011"/>
    <x v="0"/>
    <x v="1"/>
    <x v="1"/>
    <n v="0"/>
    <n v="0"/>
    <n v="0"/>
    <n v="260500"/>
    <n v="0"/>
    <n v="0"/>
    <n v="0"/>
    <n v="0"/>
  </r>
  <r>
    <n v="9"/>
    <n v="2011"/>
    <x v="0"/>
    <x v="2"/>
    <x v="0"/>
    <n v="0"/>
    <n v="0"/>
    <n v="0"/>
    <n v="451804"/>
    <n v="0"/>
    <n v="0"/>
    <n v="0"/>
    <n v="0"/>
  </r>
  <r>
    <n v="9"/>
    <n v="2011"/>
    <x v="0"/>
    <x v="2"/>
    <x v="1"/>
    <n v="0"/>
    <n v="0"/>
    <n v="0"/>
    <n v="451804"/>
    <n v="0"/>
    <n v="0"/>
    <n v="0"/>
    <n v="0"/>
  </r>
  <r>
    <n v="9"/>
    <n v="2011"/>
    <x v="0"/>
    <x v="3"/>
    <x v="0"/>
    <n v="0"/>
    <n v="0"/>
    <n v="0"/>
    <n v="2061942"/>
    <n v="0"/>
    <n v="0"/>
    <n v="0"/>
    <n v="0"/>
  </r>
  <r>
    <n v="9"/>
    <n v="2011"/>
    <x v="0"/>
    <x v="3"/>
    <x v="1"/>
    <n v="0"/>
    <n v="0"/>
    <n v="0"/>
    <n v="2061942"/>
    <n v="0"/>
    <n v="0"/>
    <n v="0"/>
    <n v="0"/>
  </r>
  <r>
    <n v="9"/>
    <n v="2011"/>
    <x v="1"/>
    <x v="0"/>
    <x v="0"/>
    <n v="0"/>
    <n v="0"/>
    <n v="0"/>
    <n v="153340"/>
    <n v="0"/>
    <n v="0"/>
    <n v="0"/>
    <n v="0"/>
  </r>
  <r>
    <n v="9"/>
    <n v="2011"/>
    <x v="1"/>
    <x v="0"/>
    <x v="1"/>
    <n v="0"/>
    <n v="0"/>
    <n v="0"/>
    <n v="153340"/>
    <n v="0"/>
    <n v="0"/>
    <n v="0"/>
    <n v="0"/>
  </r>
  <r>
    <n v="9"/>
    <n v="2011"/>
    <x v="1"/>
    <x v="1"/>
    <x v="0"/>
    <n v="0"/>
    <n v="0"/>
    <n v="0"/>
    <n v="254205"/>
    <n v="0"/>
    <n v="0"/>
    <n v="0"/>
    <n v="0"/>
  </r>
  <r>
    <n v="9"/>
    <n v="2011"/>
    <x v="1"/>
    <x v="1"/>
    <x v="1"/>
    <n v="0"/>
    <n v="0"/>
    <n v="0"/>
    <n v="254205"/>
    <n v="0"/>
    <n v="0"/>
    <n v="0"/>
    <n v="0"/>
  </r>
  <r>
    <n v="9"/>
    <n v="2011"/>
    <x v="1"/>
    <x v="2"/>
    <x v="0"/>
    <n v="0"/>
    <n v="0"/>
    <n v="0"/>
    <n v="430002"/>
    <n v="0"/>
    <n v="0"/>
    <n v="0"/>
    <n v="0"/>
  </r>
  <r>
    <n v="9"/>
    <n v="2011"/>
    <x v="1"/>
    <x v="2"/>
    <x v="1"/>
    <n v="0"/>
    <n v="0"/>
    <n v="0"/>
    <n v="430002"/>
    <n v="0"/>
    <n v="0"/>
    <n v="0"/>
    <n v="0"/>
  </r>
  <r>
    <n v="9"/>
    <n v="2011"/>
    <x v="1"/>
    <x v="3"/>
    <x v="0"/>
    <n v="0"/>
    <n v="0"/>
    <n v="0"/>
    <n v="1409874"/>
    <n v="0"/>
    <n v="0"/>
    <n v="0"/>
    <n v="0"/>
  </r>
  <r>
    <n v="9"/>
    <n v="2011"/>
    <x v="1"/>
    <x v="3"/>
    <x v="1"/>
    <n v="0"/>
    <n v="0"/>
    <n v="0"/>
    <n v="1409874"/>
    <n v="0"/>
    <n v="0"/>
    <n v="0"/>
    <n v="0"/>
  </r>
  <r>
    <n v="30"/>
    <n v="2011"/>
    <x v="0"/>
    <x v="0"/>
    <x v="0"/>
    <n v="0"/>
    <n v="0"/>
    <n v="0"/>
    <n v="1097598"/>
    <n v="0"/>
    <n v="0"/>
    <n v="0"/>
    <n v="0"/>
  </r>
  <r>
    <n v="30"/>
    <n v="2011"/>
    <x v="0"/>
    <x v="0"/>
    <x v="1"/>
    <n v="10"/>
    <n v="2"/>
    <n v="280"/>
    <n v="1097598"/>
    <n v="0"/>
    <n v="0"/>
    <n v="28"/>
    <n v="140"/>
  </r>
  <r>
    <n v="30"/>
    <n v="2011"/>
    <x v="0"/>
    <x v="1"/>
    <x v="0"/>
    <n v="57"/>
    <n v="23"/>
    <n v="1596"/>
    <n v="1458886"/>
    <n v="0"/>
    <n v="0"/>
    <n v="28"/>
    <n v="69.400000000000006"/>
  </r>
  <r>
    <n v="30"/>
    <n v="2011"/>
    <x v="0"/>
    <x v="1"/>
    <x v="1"/>
    <n v="32"/>
    <n v="9"/>
    <n v="896"/>
    <n v="1458886"/>
    <n v="0"/>
    <n v="0"/>
    <n v="28"/>
    <n v="99.6"/>
  </r>
  <r>
    <n v="30"/>
    <n v="2011"/>
    <x v="0"/>
    <x v="2"/>
    <x v="0"/>
    <n v="415"/>
    <n v="175"/>
    <n v="11685"/>
    <n v="1167222"/>
    <n v="0.1"/>
    <n v="0.4"/>
    <n v="28.2"/>
    <n v="66.8"/>
  </r>
  <r>
    <n v="30"/>
    <n v="2011"/>
    <x v="0"/>
    <x v="2"/>
    <x v="1"/>
    <n v="131"/>
    <n v="41"/>
    <n v="3756"/>
    <n v="1167222"/>
    <n v="0"/>
    <n v="0.1"/>
    <n v="28.7"/>
    <n v="91.6"/>
  </r>
  <r>
    <n v="30"/>
    <n v="2011"/>
    <x v="0"/>
    <x v="3"/>
    <x v="0"/>
    <n v="18"/>
    <n v="8"/>
    <n v="506"/>
    <n v="242970"/>
    <n v="0"/>
    <n v="0.1"/>
    <n v="28.1"/>
    <n v="63.2"/>
  </r>
  <r>
    <n v="30"/>
    <n v="2011"/>
    <x v="0"/>
    <x v="3"/>
    <x v="1"/>
    <n v="4"/>
    <n v="3"/>
    <n v="168"/>
    <n v="242970"/>
    <n v="0"/>
    <n v="0"/>
    <n v="42"/>
    <n v="56"/>
  </r>
  <r>
    <n v="30"/>
    <n v="2011"/>
    <x v="1"/>
    <x v="0"/>
    <x v="0"/>
    <n v="0"/>
    <n v="0"/>
    <n v="0"/>
    <n v="1133577"/>
    <n v="0"/>
    <n v="0"/>
    <n v="0"/>
    <n v="0"/>
  </r>
  <r>
    <n v="30"/>
    <n v="2011"/>
    <x v="1"/>
    <x v="0"/>
    <x v="1"/>
    <n v="3"/>
    <n v="1"/>
    <n v="84"/>
    <n v="1133577"/>
    <n v="0"/>
    <n v="0"/>
    <n v="28"/>
    <n v="84"/>
  </r>
  <r>
    <n v="30"/>
    <n v="2011"/>
    <x v="1"/>
    <x v="1"/>
    <x v="0"/>
    <n v="121"/>
    <n v="45"/>
    <n v="3446"/>
    <n v="1390818"/>
    <n v="0"/>
    <n v="0.1"/>
    <n v="28.5"/>
    <n v="76.599999999999994"/>
  </r>
  <r>
    <n v="30"/>
    <n v="2011"/>
    <x v="1"/>
    <x v="1"/>
    <x v="1"/>
    <n v="38"/>
    <n v="11"/>
    <n v="1061"/>
    <n v="1390818"/>
    <n v="0"/>
    <n v="0"/>
    <n v="27.9"/>
    <n v="96.5"/>
  </r>
  <r>
    <n v="30"/>
    <n v="2011"/>
    <x v="1"/>
    <x v="2"/>
    <x v="0"/>
    <n v="694"/>
    <n v="287"/>
    <n v="19727"/>
    <n v="1079906"/>
    <n v="0.3"/>
    <n v="0.6"/>
    <n v="28.4"/>
    <n v="68.7"/>
  </r>
  <r>
    <n v="30"/>
    <n v="2011"/>
    <x v="1"/>
    <x v="2"/>
    <x v="1"/>
    <n v="273"/>
    <n v="84"/>
    <n v="7792"/>
    <n v="1079906"/>
    <n v="0.1"/>
    <n v="0.3"/>
    <n v="28.5"/>
    <n v="92.8"/>
  </r>
  <r>
    <n v="30"/>
    <n v="2011"/>
    <x v="1"/>
    <x v="3"/>
    <x v="0"/>
    <n v="40"/>
    <n v="16"/>
    <n v="1176"/>
    <n v="211517"/>
    <n v="0.1"/>
    <n v="0.2"/>
    <n v="29.4"/>
    <n v="73.5"/>
  </r>
  <r>
    <n v="30"/>
    <n v="2011"/>
    <x v="1"/>
    <x v="3"/>
    <x v="1"/>
    <n v="3"/>
    <n v="1"/>
    <n v="84"/>
    <n v="211517"/>
    <n v="0"/>
    <n v="0"/>
    <n v="28"/>
    <n v="84"/>
  </r>
  <r>
    <n v="11"/>
    <n v="2011"/>
    <x v="0"/>
    <x v="0"/>
    <x v="0"/>
    <n v="0"/>
    <n v="0"/>
    <n v="0"/>
    <n v="68349"/>
    <n v="0"/>
    <n v="0"/>
    <n v="0"/>
    <n v="0"/>
  </r>
  <r>
    <n v="11"/>
    <n v="2011"/>
    <x v="0"/>
    <x v="0"/>
    <x v="1"/>
    <n v="0"/>
    <n v="0"/>
    <n v="0"/>
    <n v="68349"/>
    <n v="0"/>
    <n v="0"/>
    <n v="0"/>
    <n v="0"/>
  </r>
  <r>
    <n v="11"/>
    <n v="2011"/>
    <x v="0"/>
    <x v="1"/>
    <x v="0"/>
    <n v="2"/>
    <n v="1"/>
    <n v="58"/>
    <n v="82803"/>
    <n v="0"/>
    <n v="0"/>
    <n v="29"/>
    <n v="58"/>
  </r>
  <r>
    <n v="11"/>
    <n v="2011"/>
    <x v="0"/>
    <x v="1"/>
    <x v="1"/>
    <n v="0"/>
    <n v="0"/>
    <n v="0"/>
    <n v="82803"/>
    <n v="0"/>
    <n v="0"/>
    <n v="0"/>
    <n v="0"/>
  </r>
  <r>
    <n v="11"/>
    <n v="2011"/>
    <x v="0"/>
    <x v="2"/>
    <x v="0"/>
    <n v="20"/>
    <n v="8"/>
    <n v="560"/>
    <n v="87022"/>
    <n v="0.1"/>
    <n v="0.2"/>
    <n v="28"/>
    <n v="70"/>
  </r>
  <r>
    <n v="11"/>
    <n v="2011"/>
    <x v="0"/>
    <x v="2"/>
    <x v="1"/>
    <n v="0"/>
    <n v="0"/>
    <n v="0"/>
    <n v="87022"/>
    <n v="0"/>
    <n v="0"/>
    <n v="0"/>
    <n v="0"/>
  </r>
  <r>
    <n v="11"/>
    <n v="2011"/>
    <x v="0"/>
    <x v="3"/>
    <x v="0"/>
    <n v="0"/>
    <n v="0"/>
    <n v="0"/>
    <n v="42757"/>
    <n v="0"/>
    <n v="0"/>
    <n v="0"/>
    <n v="0"/>
  </r>
  <r>
    <n v="11"/>
    <n v="2011"/>
    <x v="0"/>
    <x v="3"/>
    <x v="1"/>
    <n v="0"/>
    <n v="0"/>
    <n v="0"/>
    <n v="42757"/>
    <n v="0"/>
    <n v="0"/>
    <n v="0"/>
    <n v="0"/>
  </r>
  <r>
    <n v="11"/>
    <n v="2011"/>
    <x v="1"/>
    <x v="0"/>
    <x v="0"/>
    <n v="2"/>
    <n v="1"/>
    <n v="60"/>
    <n v="71217"/>
    <n v="0"/>
    <n v="0"/>
    <n v="30"/>
    <n v="60"/>
  </r>
  <r>
    <n v="11"/>
    <n v="2011"/>
    <x v="1"/>
    <x v="0"/>
    <x v="1"/>
    <n v="0"/>
    <n v="0"/>
    <n v="0"/>
    <n v="71217"/>
    <n v="0"/>
    <n v="0"/>
    <n v="0"/>
    <n v="0"/>
  </r>
  <r>
    <n v="11"/>
    <n v="2011"/>
    <x v="1"/>
    <x v="1"/>
    <x v="0"/>
    <n v="5"/>
    <n v="2"/>
    <n v="146"/>
    <n v="71053"/>
    <n v="0"/>
    <n v="0.1"/>
    <n v="29.2"/>
    <n v="73"/>
  </r>
  <r>
    <n v="11"/>
    <n v="2011"/>
    <x v="1"/>
    <x v="1"/>
    <x v="1"/>
    <n v="0"/>
    <n v="0"/>
    <n v="0"/>
    <n v="71053"/>
    <n v="0"/>
    <n v="0"/>
    <n v="0"/>
    <n v="0"/>
  </r>
  <r>
    <n v="11"/>
    <n v="2011"/>
    <x v="1"/>
    <x v="2"/>
    <x v="0"/>
    <n v="15"/>
    <n v="7"/>
    <n v="448"/>
    <n v="75493"/>
    <n v="0.1"/>
    <n v="0.2"/>
    <n v="29.9"/>
    <n v="64"/>
  </r>
  <r>
    <n v="11"/>
    <n v="2011"/>
    <x v="1"/>
    <x v="2"/>
    <x v="1"/>
    <n v="0"/>
    <n v="0"/>
    <n v="0"/>
    <n v="75493"/>
    <n v="0"/>
    <n v="0"/>
    <n v="0"/>
    <n v="0"/>
  </r>
  <r>
    <n v="11"/>
    <n v="2011"/>
    <x v="1"/>
    <x v="3"/>
    <x v="0"/>
    <n v="2"/>
    <n v="1"/>
    <n v="58"/>
    <n v="33399"/>
    <n v="0"/>
    <n v="0.1"/>
    <n v="29"/>
    <n v="58"/>
  </r>
  <r>
    <n v="11"/>
    <n v="2011"/>
    <x v="1"/>
    <x v="3"/>
    <x v="1"/>
    <n v="0"/>
    <n v="0"/>
    <n v="0"/>
    <n v="33399"/>
    <n v="0"/>
    <n v="0"/>
    <n v="0"/>
    <n v="0"/>
  </r>
  <r>
    <n v="12"/>
    <n v="2011"/>
    <x v="0"/>
    <x v="0"/>
    <x v="0"/>
    <n v="0"/>
    <n v="0"/>
    <n v="0"/>
    <n v="442862"/>
    <n v="0"/>
    <n v="0"/>
    <n v="0"/>
    <n v="0"/>
  </r>
  <r>
    <n v="12"/>
    <n v="2011"/>
    <x v="0"/>
    <x v="0"/>
    <x v="1"/>
    <n v="0"/>
    <n v="0"/>
    <n v="0"/>
    <n v="442862"/>
    <n v="0"/>
    <n v="0"/>
    <n v="0"/>
    <n v="0"/>
  </r>
  <r>
    <n v="12"/>
    <n v="2011"/>
    <x v="0"/>
    <x v="1"/>
    <x v="0"/>
    <n v="8"/>
    <n v="4"/>
    <n v="224"/>
    <n v="490390"/>
    <n v="0"/>
    <n v="0"/>
    <n v="28"/>
    <n v="56"/>
  </r>
  <r>
    <n v="12"/>
    <n v="2011"/>
    <x v="0"/>
    <x v="1"/>
    <x v="1"/>
    <n v="5"/>
    <n v="2"/>
    <n v="140"/>
    <n v="490390"/>
    <n v="0"/>
    <n v="0"/>
    <n v="28"/>
    <n v="70"/>
  </r>
  <r>
    <n v="12"/>
    <n v="2011"/>
    <x v="0"/>
    <x v="2"/>
    <x v="0"/>
    <n v="95"/>
    <n v="42"/>
    <n v="2592"/>
    <n v="471982"/>
    <n v="0.1"/>
    <n v="0.2"/>
    <n v="27.3"/>
    <n v="61.7"/>
  </r>
  <r>
    <n v="12"/>
    <n v="2011"/>
    <x v="0"/>
    <x v="2"/>
    <x v="1"/>
    <n v="62"/>
    <n v="26"/>
    <n v="1736"/>
    <n v="471982"/>
    <n v="0.1"/>
    <n v="0.1"/>
    <n v="28"/>
    <n v="66.8"/>
  </r>
  <r>
    <n v="12"/>
    <n v="2011"/>
    <x v="0"/>
    <x v="3"/>
    <x v="0"/>
    <n v="8"/>
    <n v="4"/>
    <n v="182"/>
    <n v="242013"/>
    <n v="0"/>
    <n v="0"/>
    <n v="22.8"/>
    <n v="45.5"/>
  </r>
  <r>
    <n v="12"/>
    <n v="2011"/>
    <x v="0"/>
    <x v="3"/>
    <x v="1"/>
    <n v="4"/>
    <n v="2"/>
    <n v="116"/>
    <n v="242013"/>
    <n v="0"/>
    <n v="0"/>
    <n v="29"/>
    <n v="58"/>
  </r>
  <r>
    <n v="12"/>
    <n v="2011"/>
    <x v="1"/>
    <x v="0"/>
    <x v="0"/>
    <n v="0"/>
    <n v="0"/>
    <n v="0"/>
    <n v="459783"/>
    <n v="0"/>
    <n v="0"/>
    <n v="0"/>
    <n v="0"/>
  </r>
  <r>
    <n v="12"/>
    <n v="2011"/>
    <x v="1"/>
    <x v="0"/>
    <x v="1"/>
    <n v="0"/>
    <n v="0"/>
    <n v="0"/>
    <n v="459783"/>
    <n v="0"/>
    <n v="0"/>
    <n v="0"/>
    <n v="0"/>
  </r>
  <r>
    <n v="12"/>
    <n v="2011"/>
    <x v="1"/>
    <x v="1"/>
    <x v="0"/>
    <n v="5"/>
    <n v="2"/>
    <n v="140"/>
    <n v="446216"/>
    <n v="0"/>
    <n v="0"/>
    <n v="28"/>
    <n v="70"/>
  </r>
  <r>
    <n v="12"/>
    <n v="2011"/>
    <x v="1"/>
    <x v="1"/>
    <x v="1"/>
    <n v="10"/>
    <n v="6"/>
    <n v="280"/>
    <n v="446216"/>
    <n v="0"/>
    <n v="0"/>
    <n v="28"/>
    <n v="46.7"/>
  </r>
  <r>
    <n v="12"/>
    <n v="2011"/>
    <x v="1"/>
    <x v="2"/>
    <x v="0"/>
    <n v="114"/>
    <n v="51"/>
    <n v="3252"/>
    <n v="427182"/>
    <n v="0.1"/>
    <n v="0.3"/>
    <n v="28.5"/>
    <n v="63.8"/>
  </r>
  <r>
    <n v="12"/>
    <n v="2011"/>
    <x v="1"/>
    <x v="2"/>
    <x v="1"/>
    <n v="58"/>
    <n v="33"/>
    <n v="1626"/>
    <n v="427182"/>
    <n v="0.1"/>
    <n v="0.1"/>
    <n v="28"/>
    <n v="49.3"/>
  </r>
  <r>
    <n v="12"/>
    <n v="2011"/>
    <x v="1"/>
    <x v="3"/>
    <x v="0"/>
    <n v="19"/>
    <n v="7"/>
    <n v="406"/>
    <n v="191107"/>
    <n v="0"/>
    <n v="0.1"/>
    <n v="21.4"/>
    <n v="58"/>
  </r>
  <r>
    <n v="12"/>
    <n v="2011"/>
    <x v="1"/>
    <x v="3"/>
    <x v="1"/>
    <n v="3"/>
    <n v="2"/>
    <n v="84"/>
    <n v="191107"/>
    <n v="0"/>
    <n v="0"/>
    <n v="28"/>
    <n v="42"/>
  </r>
  <r>
    <n v="13"/>
    <n v="2011"/>
    <x v="0"/>
    <x v="0"/>
    <x v="0"/>
    <n v="0"/>
    <n v="0"/>
    <n v="0"/>
    <n v="60862"/>
    <n v="0"/>
    <n v="0"/>
    <n v="0"/>
    <n v="0"/>
  </r>
  <r>
    <n v="13"/>
    <n v="2011"/>
    <x v="0"/>
    <x v="0"/>
    <x v="1"/>
    <n v="0"/>
    <n v="0"/>
    <n v="0"/>
    <n v="60862"/>
    <n v="0"/>
    <n v="0"/>
    <n v="0"/>
    <n v="0"/>
  </r>
  <r>
    <n v="13"/>
    <n v="2011"/>
    <x v="0"/>
    <x v="1"/>
    <x v="0"/>
    <n v="0"/>
    <n v="0"/>
    <n v="0"/>
    <n v="71387"/>
    <n v="0"/>
    <n v="0"/>
    <n v="0"/>
    <n v="0"/>
  </r>
  <r>
    <n v="13"/>
    <n v="2011"/>
    <x v="0"/>
    <x v="1"/>
    <x v="1"/>
    <n v="0"/>
    <n v="0"/>
    <n v="0"/>
    <n v="71387"/>
    <n v="0"/>
    <n v="0"/>
    <n v="0"/>
    <n v="0"/>
  </r>
  <r>
    <n v="13"/>
    <n v="2011"/>
    <x v="0"/>
    <x v="2"/>
    <x v="0"/>
    <n v="1"/>
    <n v="1"/>
    <n v="28"/>
    <n v="73993"/>
    <n v="0"/>
    <n v="0"/>
    <n v="28"/>
    <n v="28"/>
  </r>
  <r>
    <n v="13"/>
    <n v="2011"/>
    <x v="0"/>
    <x v="2"/>
    <x v="1"/>
    <n v="0"/>
    <n v="0"/>
    <n v="0"/>
    <n v="73993"/>
    <n v="0"/>
    <n v="0"/>
    <n v="0"/>
    <n v="0"/>
  </r>
  <r>
    <n v="13"/>
    <n v="2011"/>
    <x v="0"/>
    <x v="3"/>
    <x v="0"/>
    <n v="0"/>
    <n v="0"/>
    <n v="0"/>
    <n v="35106"/>
    <n v="0"/>
    <n v="0"/>
    <n v="0"/>
    <n v="0"/>
  </r>
  <r>
    <n v="13"/>
    <n v="2011"/>
    <x v="0"/>
    <x v="3"/>
    <x v="1"/>
    <n v="0"/>
    <n v="0"/>
    <n v="0"/>
    <n v="35106"/>
    <n v="0"/>
    <n v="0"/>
    <n v="0"/>
    <n v="0"/>
  </r>
  <r>
    <n v="13"/>
    <n v="2011"/>
    <x v="1"/>
    <x v="0"/>
    <x v="0"/>
    <n v="0"/>
    <n v="0"/>
    <n v="0"/>
    <n v="63180"/>
    <n v="0"/>
    <n v="0"/>
    <n v="0"/>
    <n v="0"/>
  </r>
  <r>
    <n v="13"/>
    <n v="2011"/>
    <x v="1"/>
    <x v="0"/>
    <x v="1"/>
    <n v="0"/>
    <n v="0"/>
    <n v="0"/>
    <n v="63180"/>
    <n v="0"/>
    <n v="0"/>
    <n v="0"/>
    <n v="0"/>
  </r>
  <r>
    <n v="13"/>
    <n v="2011"/>
    <x v="1"/>
    <x v="1"/>
    <x v="0"/>
    <n v="0"/>
    <n v="0"/>
    <n v="0"/>
    <n v="62624"/>
    <n v="0"/>
    <n v="0"/>
    <n v="0"/>
    <n v="0"/>
  </r>
  <r>
    <n v="13"/>
    <n v="2011"/>
    <x v="1"/>
    <x v="1"/>
    <x v="1"/>
    <n v="0"/>
    <n v="0"/>
    <n v="0"/>
    <n v="62624"/>
    <n v="0"/>
    <n v="0"/>
    <n v="0"/>
    <n v="0"/>
  </r>
  <r>
    <n v="13"/>
    <n v="2011"/>
    <x v="1"/>
    <x v="2"/>
    <x v="0"/>
    <n v="5"/>
    <n v="3"/>
    <n v="133"/>
    <n v="65592"/>
    <n v="0"/>
    <n v="0.1"/>
    <n v="26.6"/>
    <n v="44.3"/>
  </r>
  <r>
    <n v="13"/>
    <n v="2011"/>
    <x v="1"/>
    <x v="2"/>
    <x v="1"/>
    <n v="2"/>
    <n v="1"/>
    <n v="49"/>
    <n v="65592"/>
    <n v="0"/>
    <n v="0"/>
    <n v="24.5"/>
    <n v="49"/>
  </r>
  <r>
    <n v="13"/>
    <n v="2011"/>
    <x v="1"/>
    <x v="3"/>
    <x v="0"/>
    <n v="1"/>
    <n v="1"/>
    <n v="28"/>
    <n v="28982"/>
    <n v="0"/>
    <n v="0"/>
    <n v="28"/>
    <n v="28"/>
  </r>
  <r>
    <n v="13"/>
    <n v="2011"/>
    <x v="1"/>
    <x v="3"/>
    <x v="1"/>
    <n v="0"/>
    <n v="0"/>
    <n v="0"/>
    <n v="28982"/>
    <n v="0"/>
    <n v="0"/>
    <n v="0"/>
    <n v="0"/>
  </r>
  <r>
    <n v="14"/>
    <n v="2011"/>
    <x v="0"/>
    <x v="0"/>
    <x v="0"/>
    <n v="0"/>
    <n v="0"/>
    <n v="0"/>
    <n v="29320"/>
    <n v="0"/>
    <n v="0"/>
    <n v="0"/>
    <n v="0"/>
  </r>
  <r>
    <n v="14"/>
    <n v="2011"/>
    <x v="0"/>
    <x v="0"/>
    <x v="1"/>
    <n v="0"/>
    <n v="0"/>
    <n v="0"/>
    <n v="29320"/>
    <n v="0"/>
    <n v="0"/>
    <n v="0"/>
    <n v="0"/>
  </r>
  <r>
    <n v="14"/>
    <n v="2011"/>
    <x v="0"/>
    <x v="1"/>
    <x v="0"/>
    <n v="0"/>
    <n v="0"/>
    <n v="0"/>
    <n v="34029"/>
    <n v="0"/>
    <n v="0"/>
    <n v="0"/>
    <n v="0"/>
  </r>
  <r>
    <n v="14"/>
    <n v="2011"/>
    <x v="0"/>
    <x v="1"/>
    <x v="1"/>
    <n v="0"/>
    <n v="0"/>
    <n v="0"/>
    <n v="34029"/>
    <n v="0"/>
    <n v="0"/>
    <n v="0"/>
    <n v="0"/>
  </r>
  <r>
    <n v="14"/>
    <n v="2011"/>
    <x v="0"/>
    <x v="2"/>
    <x v="0"/>
    <n v="4"/>
    <n v="1"/>
    <n v="84"/>
    <n v="33878"/>
    <n v="0"/>
    <n v="0.1"/>
    <n v="21"/>
    <n v="84"/>
  </r>
  <r>
    <n v="14"/>
    <n v="2011"/>
    <x v="0"/>
    <x v="2"/>
    <x v="1"/>
    <n v="0"/>
    <n v="0"/>
    <n v="0"/>
    <n v="33878"/>
    <n v="0"/>
    <n v="0"/>
    <n v="0"/>
    <n v="0"/>
  </r>
  <r>
    <n v="14"/>
    <n v="2011"/>
    <x v="0"/>
    <x v="3"/>
    <x v="0"/>
    <n v="0"/>
    <n v="0"/>
    <n v="0"/>
    <n v="16315"/>
    <n v="0"/>
    <n v="0"/>
    <n v="0"/>
    <n v="0"/>
  </r>
  <r>
    <n v="14"/>
    <n v="2011"/>
    <x v="0"/>
    <x v="3"/>
    <x v="1"/>
    <n v="0"/>
    <n v="0"/>
    <n v="0"/>
    <n v="16315"/>
    <n v="0"/>
    <n v="0"/>
    <n v="0"/>
    <n v="0"/>
  </r>
  <r>
    <n v="14"/>
    <n v="2011"/>
    <x v="1"/>
    <x v="0"/>
    <x v="0"/>
    <n v="0"/>
    <n v="0"/>
    <n v="0"/>
    <n v="30580"/>
    <n v="0"/>
    <n v="0"/>
    <n v="0"/>
    <n v="0"/>
  </r>
  <r>
    <n v="14"/>
    <n v="2011"/>
    <x v="1"/>
    <x v="0"/>
    <x v="1"/>
    <n v="0"/>
    <n v="0"/>
    <n v="0"/>
    <n v="30580"/>
    <n v="0"/>
    <n v="0"/>
    <n v="0"/>
    <n v="0"/>
  </r>
  <r>
    <n v="14"/>
    <n v="2011"/>
    <x v="1"/>
    <x v="1"/>
    <x v="0"/>
    <n v="0"/>
    <n v="0"/>
    <n v="0"/>
    <n v="33772"/>
    <n v="0"/>
    <n v="0"/>
    <n v="0"/>
    <n v="0"/>
  </r>
  <r>
    <n v="14"/>
    <n v="2011"/>
    <x v="1"/>
    <x v="1"/>
    <x v="1"/>
    <n v="0"/>
    <n v="0"/>
    <n v="0"/>
    <n v="33772"/>
    <n v="0"/>
    <n v="0"/>
    <n v="0"/>
    <n v="0"/>
  </r>
  <r>
    <n v="14"/>
    <n v="2011"/>
    <x v="1"/>
    <x v="2"/>
    <x v="0"/>
    <n v="4"/>
    <n v="2"/>
    <n v="70"/>
    <n v="32940"/>
    <n v="0.1"/>
    <n v="0.1"/>
    <n v="17.5"/>
    <n v="35"/>
  </r>
  <r>
    <n v="14"/>
    <n v="2011"/>
    <x v="1"/>
    <x v="2"/>
    <x v="1"/>
    <n v="0"/>
    <n v="0"/>
    <n v="0"/>
    <n v="32940"/>
    <n v="0"/>
    <n v="0"/>
    <n v="0"/>
    <n v="0"/>
  </r>
  <r>
    <n v="14"/>
    <n v="2011"/>
    <x v="1"/>
    <x v="3"/>
    <x v="0"/>
    <n v="3"/>
    <n v="1"/>
    <n v="56"/>
    <n v="13488"/>
    <n v="0.1"/>
    <n v="0.2"/>
    <n v="18.7"/>
    <n v="56"/>
  </r>
  <r>
    <n v="14"/>
    <n v="2011"/>
    <x v="1"/>
    <x v="3"/>
    <x v="1"/>
    <n v="0"/>
    <n v="0"/>
    <n v="0"/>
    <n v="13488"/>
    <n v="0"/>
    <n v="0"/>
    <n v="0"/>
    <n v="0"/>
  </r>
  <r>
    <n v="15"/>
    <n v="2011"/>
    <x v="0"/>
    <x v="0"/>
    <x v="0"/>
    <n v="0"/>
    <n v="0"/>
    <n v="0"/>
    <n v="35174"/>
    <n v="0"/>
    <n v="0"/>
    <n v="0"/>
    <n v="0"/>
  </r>
  <r>
    <n v="15"/>
    <n v="2011"/>
    <x v="0"/>
    <x v="0"/>
    <x v="1"/>
    <n v="0"/>
    <n v="0"/>
    <n v="0"/>
    <n v="35174"/>
    <n v="0"/>
    <n v="0"/>
    <n v="0"/>
    <n v="0"/>
  </r>
  <r>
    <n v="15"/>
    <n v="2011"/>
    <x v="0"/>
    <x v="1"/>
    <x v="0"/>
    <n v="2"/>
    <n v="1"/>
    <n v="83"/>
    <n v="45467"/>
    <n v="0"/>
    <n v="0"/>
    <n v="41.5"/>
    <n v="83"/>
  </r>
  <r>
    <n v="15"/>
    <n v="2011"/>
    <x v="0"/>
    <x v="1"/>
    <x v="1"/>
    <n v="0"/>
    <n v="0"/>
    <n v="0"/>
    <n v="45467"/>
    <n v="0"/>
    <n v="0"/>
    <n v="0"/>
    <n v="0"/>
  </r>
  <r>
    <n v="15"/>
    <n v="2011"/>
    <x v="0"/>
    <x v="2"/>
    <x v="0"/>
    <n v="1"/>
    <n v="1"/>
    <n v="28"/>
    <n v="40803"/>
    <n v="0"/>
    <n v="0"/>
    <n v="28"/>
    <n v="28"/>
  </r>
  <r>
    <n v="15"/>
    <n v="2011"/>
    <x v="0"/>
    <x v="2"/>
    <x v="1"/>
    <n v="0"/>
    <n v="0"/>
    <n v="0"/>
    <n v="40803"/>
    <n v="0"/>
    <n v="0"/>
    <n v="0"/>
    <n v="0"/>
  </r>
  <r>
    <n v="15"/>
    <n v="2011"/>
    <x v="0"/>
    <x v="3"/>
    <x v="0"/>
    <n v="0"/>
    <n v="0"/>
    <n v="0"/>
    <n v="10275"/>
    <n v="0"/>
    <n v="0"/>
    <n v="0"/>
    <n v="0"/>
  </r>
  <r>
    <n v="15"/>
    <n v="2011"/>
    <x v="0"/>
    <x v="3"/>
    <x v="1"/>
    <n v="0"/>
    <n v="0"/>
    <n v="0"/>
    <n v="10275"/>
    <n v="0"/>
    <n v="0"/>
    <n v="0"/>
    <n v="0"/>
  </r>
  <r>
    <n v="15"/>
    <n v="2011"/>
    <x v="1"/>
    <x v="0"/>
    <x v="0"/>
    <n v="0"/>
    <n v="0"/>
    <n v="0"/>
    <n v="36028"/>
    <n v="0"/>
    <n v="0"/>
    <n v="0"/>
    <n v="0"/>
  </r>
  <r>
    <n v="15"/>
    <n v="2011"/>
    <x v="1"/>
    <x v="0"/>
    <x v="1"/>
    <n v="0"/>
    <n v="0"/>
    <n v="0"/>
    <n v="36028"/>
    <n v="0"/>
    <n v="0"/>
    <n v="0"/>
    <n v="0"/>
  </r>
  <r>
    <n v="15"/>
    <n v="2011"/>
    <x v="1"/>
    <x v="1"/>
    <x v="0"/>
    <n v="2"/>
    <n v="1"/>
    <n v="84"/>
    <n v="37911"/>
    <n v="0"/>
    <n v="0.1"/>
    <n v="42"/>
    <n v="84"/>
  </r>
  <r>
    <n v="15"/>
    <n v="2011"/>
    <x v="1"/>
    <x v="1"/>
    <x v="1"/>
    <n v="0"/>
    <n v="0"/>
    <n v="0"/>
    <n v="37911"/>
    <n v="0"/>
    <n v="0"/>
    <n v="0"/>
    <n v="0"/>
  </r>
  <r>
    <n v="15"/>
    <n v="2011"/>
    <x v="1"/>
    <x v="2"/>
    <x v="0"/>
    <n v="4"/>
    <n v="3"/>
    <n v="138"/>
    <n v="35691"/>
    <n v="0.1"/>
    <n v="0.1"/>
    <n v="34.5"/>
    <n v="46"/>
  </r>
  <r>
    <n v="15"/>
    <n v="2011"/>
    <x v="1"/>
    <x v="2"/>
    <x v="1"/>
    <n v="1"/>
    <n v="1"/>
    <n v="28"/>
    <n v="35691"/>
    <n v="0"/>
    <n v="0"/>
    <n v="28"/>
    <n v="28"/>
  </r>
  <r>
    <n v="15"/>
    <n v="2011"/>
    <x v="1"/>
    <x v="3"/>
    <x v="0"/>
    <n v="0"/>
    <n v="0"/>
    <n v="0"/>
    <n v="8540"/>
    <n v="0"/>
    <n v="0"/>
    <n v="0"/>
    <n v="0"/>
  </r>
  <r>
    <n v="15"/>
    <n v="2011"/>
    <x v="1"/>
    <x v="3"/>
    <x v="1"/>
    <n v="0"/>
    <n v="0"/>
    <n v="0"/>
    <n v="8540"/>
    <n v="0"/>
    <n v="0"/>
    <n v="0"/>
    <n v="0"/>
  </r>
  <r>
    <n v="33"/>
    <n v="2011"/>
    <x v="0"/>
    <x v="0"/>
    <x v="0"/>
    <n v="0"/>
    <n v="0"/>
    <n v="0"/>
    <n v="51839"/>
    <n v="0"/>
    <n v="0"/>
    <n v="0"/>
    <n v="0"/>
  </r>
  <r>
    <n v="33"/>
    <n v="2011"/>
    <x v="0"/>
    <x v="0"/>
    <x v="1"/>
    <n v="2"/>
    <n v="1"/>
    <n v="0"/>
    <n v="51839"/>
    <n v="0"/>
    <n v="0"/>
    <n v="0"/>
    <n v="0"/>
  </r>
  <r>
    <n v="33"/>
    <n v="2011"/>
    <x v="0"/>
    <x v="1"/>
    <x v="0"/>
    <n v="3"/>
    <n v="1"/>
    <n v="0"/>
    <n v="61399"/>
    <n v="0"/>
    <n v="0"/>
    <n v="0"/>
    <n v="0"/>
  </r>
  <r>
    <n v="33"/>
    <n v="2011"/>
    <x v="0"/>
    <x v="1"/>
    <x v="1"/>
    <n v="0"/>
    <n v="0"/>
    <n v="0"/>
    <n v="61399"/>
    <n v="0"/>
    <n v="0"/>
    <n v="0"/>
    <n v="0"/>
  </r>
  <r>
    <n v="33"/>
    <n v="2011"/>
    <x v="0"/>
    <x v="2"/>
    <x v="0"/>
    <n v="20"/>
    <n v="10"/>
    <n v="0"/>
    <n v="69050"/>
    <n v="0.1"/>
    <n v="0.3"/>
    <n v="0"/>
    <n v="0"/>
  </r>
  <r>
    <n v="33"/>
    <n v="2011"/>
    <x v="0"/>
    <x v="2"/>
    <x v="1"/>
    <n v="2"/>
    <n v="2"/>
    <n v="0"/>
    <n v="69050"/>
    <n v="0"/>
    <n v="0"/>
    <n v="0"/>
    <n v="0"/>
  </r>
  <r>
    <n v="33"/>
    <n v="2011"/>
    <x v="0"/>
    <x v="3"/>
    <x v="0"/>
    <n v="1"/>
    <n v="1"/>
    <n v="0"/>
    <n v="30688"/>
    <n v="0"/>
    <n v="0"/>
    <n v="0"/>
    <n v="0"/>
  </r>
  <r>
    <n v="33"/>
    <n v="2011"/>
    <x v="0"/>
    <x v="3"/>
    <x v="1"/>
    <n v="0"/>
    <n v="0"/>
    <n v="0"/>
    <n v="30688"/>
    <n v="0"/>
    <n v="0"/>
    <n v="0"/>
    <n v="0"/>
  </r>
  <r>
    <n v="33"/>
    <n v="2011"/>
    <x v="1"/>
    <x v="0"/>
    <x v="0"/>
    <n v="0"/>
    <n v="0"/>
    <n v="0"/>
    <n v="53323"/>
    <n v="0"/>
    <n v="0"/>
    <n v="0"/>
    <n v="0"/>
  </r>
  <r>
    <n v="33"/>
    <n v="2011"/>
    <x v="1"/>
    <x v="0"/>
    <x v="1"/>
    <n v="0"/>
    <n v="0"/>
    <n v="0"/>
    <n v="53323"/>
    <n v="0"/>
    <n v="0"/>
    <n v="0"/>
    <n v="0"/>
  </r>
  <r>
    <n v="33"/>
    <n v="2011"/>
    <x v="1"/>
    <x v="1"/>
    <x v="0"/>
    <n v="1"/>
    <n v="1"/>
    <n v="0"/>
    <n v="51830"/>
    <n v="0"/>
    <n v="0"/>
    <n v="0"/>
    <n v="0"/>
  </r>
  <r>
    <n v="33"/>
    <n v="2011"/>
    <x v="1"/>
    <x v="1"/>
    <x v="1"/>
    <n v="0"/>
    <n v="0"/>
    <n v="0"/>
    <n v="51830"/>
    <n v="0"/>
    <n v="0"/>
    <n v="0"/>
    <n v="0"/>
  </r>
  <r>
    <n v="33"/>
    <n v="2011"/>
    <x v="1"/>
    <x v="2"/>
    <x v="0"/>
    <n v="22"/>
    <n v="13"/>
    <n v="0"/>
    <n v="58169"/>
    <n v="0.2"/>
    <n v="0.4"/>
    <n v="0"/>
    <n v="0"/>
  </r>
  <r>
    <n v="33"/>
    <n v="2011"/>
    <x v="1"/>
    <x v="2"/>
    <x v="1"/>
    <n v="5"/>
    <n v="3"/>
    <n v="0"/>
    <n v="58169"/>
    <n v="0.1"/>
    <n v="0.1"/>
    <n v="0"/>
    <n v="0"/>
  </r>
  <r>
    <n v="33"/>
    <n v="2011"/>
    <x v="1"/>
    <x v="3"/>
    <x v="0"/>
    <n v="0"/>
    <n v="0"/>
    <n v="0"/>
    <n v="24837"/>
    <n v="0"/>
    <n v="0"/>
    <n v="0"/>
    <n v="0"/>
  </r>
  <r>
    <n v="33"/>
    <n v="2011"/>
    <x v="1"/>
    <x v="3"/>
    <x v="1"/>
    <n v="0"/>
    <n v="0"/>
    <n v="0"/>
    <n v="24837"/>
    <n v="0"/>
    <n v="0"/>
    <n v="0"/>
    <n v="0"/>
  </r>
  <r>
    <n v="3"/>
    <n v="2011"/>
    <x v="0"/>
    <x v="0"/>
    <x v="0"/>
    <n v="0"/>
    <n v="0"/>
    <n v="0"/>
    <n v="72203"/>
    <n v="0"/>
    <n v="0"/>
    <n v="0"/>
    <n v="0"/>
  </r>
  <r>
    <n v="3"/>
    <n v="2011"/>
    <x v="0"/>
    <x v="0"/>
    <x v="1"/>
    <n v="0"/>
    <n v="0"/>
    <n v="0"/>
    <n v="72203"/>
    <n v="0"/>
    <n v="0"/>
    <n v="0"/>
    <n v="0"/>
  </r>
  <r>
    <n v="3"/>
    <n v="2011"/>
    <x v="0"/>
    <x v="1"/>
    <x v="0"/>
    <n v="23"/>
    <n v="8"/>
    <n v="424"/>
    <n v="94707"/>
    <n v="0.1"/>
    <n v="0.2"/>
    <n v="18.399999999999999"/>
    <n v="53"/>
  </r>
  <r>
    <n v="3"/>
    <n v="2011"/>
    <x v="0"/>
    <x v="1"/>
    <x v="1"/>
    <n v="0"/>
    <n v="0"/>
    <n v="0"/>
    <n v="94707"/>
    <n v="0"/>
    <n v="0"/>
    <n v="0"/>
    <n v="0"/>
  </r>
  <r>
    <n v="3"/>
    <n v="2011"/>
    <x v="0"/>
    <x v="2"/>
    <x v="0"/>
    <n v="46"/>
    <n v="19"/>
    <n v="789"/>
    <n v="108037"/>
    <n v="0.2"/>
    <n v="0.4"/>
    <n v="17.2"/>
    <n v="41.5"/>
  </r>
  <r>
    <n v="3"/>
    <n v="2011"/>
    <x v="0"/>
    <x v="2"/>
    <x v="1"/>
    <n v="0"/>
    <n v="0"/>
    <n v="0"/>
    <n v="108037"/>
    <n v="0"/>
    <n v="0"/>
    <n v="0"/>
    <n v="0"/>
  </r>
  <r>
    <n v="3"/>
    <n v="2011"/>
    <x v="0"/>
    <x v="3"/>
    <x v="0"/>
    <n v="5"/>
    <n v="2"/>
    <n v="60"/>
    <n v="40475"/>
    <n v="0"/>
    <n v="0.1"/>
    <n v="12"/>
    <n v="30"/>
  </r>
  <r>
    <n v="3"/>
    <n v="2011"/>
    <x v="0"/>
    <x v="3"/>
    <x v="1"/>
    <n v="0"/>
    <n v="0"/>
    <n v="0"/>
    <n v="40475"/>
    <n v="0"/>
    <n v="0"/>
    <n v="0"/>
    <n v="0"/>
  </r>
  <r>
    <n v="3"/>
    <n v="2011"/>
    <x v="1"/>
    <x v="0"/>
    <x v="0"/>
    <n v="0"/>
    <n v="0"/>
    <n v="0"/>
    <n v="74816"/>
    <n v="0"/>
    <n v="0"/>
    <n v="0"/>
    <n v="0"/>
  </r>
  <r>
    <n v="3"/>
    <n v="2011"/>
    <x v="1"/>
    <x v="0"/>
    <x v="1"/>
    <n v="0"/>
    <n v="0"/>
    <n v="0"/>
    <n v="74816"/>
    <n v="0"/>
    <n v="0"/>
    <n v="0"/>
    <n v="0"/>
  </r>
  <r>
    <n v="3"/>
    <n v="2011"/>
    <x v="1"/>
    <x v="1"/>
    <x v="0"/>
    <n v="0"/>
    <n v="0"/>
    <n v="0"/>
    <n v="74302"/>
    <n v="0"/>
    <n v="0"/>
    <n v="0"/>
    <n v="0"/>
  </r>
  <r>
    <n v="3"/>
    <n v="2011"/>
    <x v="1"/>
    <x v="1"/>
    <x v="1"/>
    <n v="0"/>
    <n v="0"/>
    <n v="0"/>
    <n v="74302"/>
    <n v="0"/>
    <n v="0"/>
    <n v="0"/>
    <n v="0"/>
  </r>
  <r>
    <n v="3"/>
    <n v="2011"/>
    <x v="1"/>
    <x v="2"/>
    <x v="0"/>
    <n v="63"/>
    <n v="23"/>
    <n v="1029"/>
    <n v="86630"/>
    <n v="0.3"/>
    <n v="0.7"/>
    <n v="16.3"/>
    <n v="44.7"/>
  </r>
  <r>
    <n v="3"/>
    <n v="2011"/>
    <x v="1"/>
    <x v="2"/>
    <x v="1"/>
    <n v="23"/>
    <n v="8"/>
    <n v="628"/>
    <n v="86630"/>
    <n v="0.1"/>
    <n v="0.3"/>
    <n v="27.3"/>
    <n v="78.5"/>
  </r>
  <r>
    <n v="3"/>
    <n v="2011"/>
    <x v="1"/>
    <x v="3"/>
    <x v="0"/>
    <n v="4"/>
    <n v="2"/>
    <n v="57"/>
    <n v="32124"/>
    <n v="0.1"/>
    <n v="0.1"/>
    <n v="14.2"/>
    <n v="28.5"/>
  </r>
  <r>
    <n v="3"/>
    <n v="2011"/>
    <x v="1"/>
    <x v="3"/>
    <x v="1"/>
    <n v="0"/>
    <n v="0"/>
    <n v="0"/>
    <n v="32124"/>
    <n v="0"/>
    <n v="0"/>
    <n v="0"/>
    <n v="0"/>
  </r>
</pivotCacheRecords>
</file>

<file path=xl/pivotCache/pivotCacheRecords3.xml><?xml version="1.0" encoding="utf-8"?>
<pivotCacheRecords xmlns="http://schemas.openxmlformats.org/spreadsheetml/2006/main" xmlns:r="http://schemas.openxmlformats.org/officeDocument/2006/relationships" count="160">
  <r>
    <n v="2"/>
    <n v="2011"/>
    <x v="0"/>
    <x v="0"/>
    <x v="0"/>
    <n v="0"/>
    <n v="0"/>
    <n v="0"/>
    <n v="1646719"/>
    <n v="0"/>
  </r>
  <r>
    <n v="2"/>
    <n v="2011"/>
    <x v="0"/>
    <x v="0"/>
    <x v="1"/>
    <n v="0"/>
    <n v="0"/>
    <n v="0"/>
    <n v="1646719"/>
    <n v="0"/>
  </r>
  <r>
    <n v="2"/>
    <n v="2011"/>
    <x v="0"/>
    <x v="1"/>
    <x v="0"/>
    <n v="14"/>
    <n v="10"/>
    <n v="389"/>
    <n v="2142490"/>
    <n v="0"/>
  </r>
  <r>
    <n v="2"/>
    <n v="2011"/>
    <x v="0"/>
    <x v="1"/>
    <x v="1"/>
    <n v="2"/>
    <n v="1"/>
    <n v="56"/>
    <n v="2142490"/>
    <n v="0"/>
  </r>
  <r>
    <n v="2"/>
    <n v="2011"/>
    <x v="0"/>
    <x v="2"/>
    <x v="0"/>
    <n v="60"/>
    <n v="41"/>
    <n v="2129"/>
    <n v="2058115"/>
    <n v="0"/>
  </r>
  <r>
    <n v="2"/>
    <n v="2011"/>
    <x v="0"/>
    <x v="2"/>
    <x v="1"/>
    <n v="14"/>
    <n v="6"/>
    <n v="394"/>
    <n v="2058115"/>
    <n v="0"/>
  </r>
  <r>
    <n v="2"/>
    <n v="2011"/>
    <x v="0"/>
    <x v="3"/>
    <x v="0"/>
    <n v="6"/>
    <n v="4"/>
    <n v="224"/>
    <n v="795270"/>
    <n v="0"/>
  </r>
  <r>
    <n v="2"/>
    <n v="2011"/>
    <x v="0"/>
    <x v="3"/>
    <x v="1"/>
    <n v="2"/>
    <n v="2"/>
    <n v="56"/>
    <n v="795270"/>
    <n v="0"/>
  </r>
  <r>
    <n v="2"/>
    <n v="2011"/>
    <x v="1"/>
    <x v="0"/>
    <x v="0"/>
    <n v="1"/>
    <n v="1"/>
    <n v="28"/>
    <n v="1728098"/>
    <n v="0"/>
  </r>
  <r>
    <n v="2"/>
    <n v="2011"/>
    <x v="1"/>
    <x v="0"/>
    <x v="1"/>
    <n v="0"/>
    <n v="0"/>
    <n v="0"/>
    <n v="1728098"/>
    <n v="0"/>
  </r>
  <r>
    <n v="2"/>
    <n v="2011"/>
    <x v="1"/>
    <x v="1"/>
    <x v="0"/>
    <n v="27"/>
    <n v="18"/>
    <n v="756"/>
    <n v="2132000"/>
    <n v="0"/>
  </r>
  <r>
    <n v="2"/>
    <n v="2011"/>
    <x v="1"/>
    <x v="1"/>
    <x v="1"/>
    <n v="5"/>
    <n v="3"/>
    <n v="140"/>
    <n v="2132000"/>
    <n v="0"/>
  </r>
  <r>
    <n v="2"/>
    <n v="2011"/>
    <x v="1"/>
    <x v="2"/>
    <x v="0"/>
    <n v="141"/>
    <n v="92"/>
    <n v="4412"/>
    <n v="1948141"/>
    <n v="0"/>
  </r>
  <r>
    <n v="2"/>
    <n v="2011"/>
    <x v="1"/>
    <x v="2"/>
    <x v="1"/>
    <n v="35"/>
    <n v="26"/>
    <n v="1160"/>
    <n v="1948141"/>
    <n v="0"/>
  </r>
  <r>
    <n v="2"/>
    <n v="2011"/>
    <x v="1"/>
    <x v="3"/>
    <x v="0"/>
    <n v="7"/>
    <n v="5"/>
    <n v="196"/>
    <n v="609974"/>
    <n v="0"/>
  </r>
  <r>
    <n v="2"/>
    <n v="2011"/>
    <x v="1"/>
    <x v="3"/>
    <x v="1"/>
    <n v="4"/>
    <n v="3"/>
    <n v="112"/>
    <n v="609974"/>
    <n v="0"/>
  </r>
  <r>
    <n v="9"/>
    <n v="2011"/>
    <x v="0"/>
    <x v="0"/>
    <x v="0"/>
    <n v="0"/>
    <n v="0"/>
    <n v="0"/>
    <n v="145936"/>
    <n v="0"/>
  </r>
  <r>
    <n v="9"/>
    <n v="2011"/>
    <x v="0"/>
    <x v="0"/>
    <x v="1"/>
    <n v="0"/>
    <n v="0"/>
    <n v="0"/>
    <n v="145936"/>
    <n v="0"/>
  </r>
  <r>
    <n v="9"/>
    <n v="2011"/>
    <x v="0"/>
    <x v="1"/>
    <x v="0"/>
    <n v="0"/>
    <n v="0"/>
    <n v="0"/>
    <n v="260500"/>
    <n v="0"/>
  </r>
  <r>
    <n v="9"/>
    <n v="2011"/>
    <x v="0"/>
    <x v="1"/>
    <x v="1"/>
    <n v="0"/>
    <n v="0"/>
    <n v="0"/>
    <n v="260500"/>
    <n v="0"/>
  </r>
  <r>
    <n v="9"/>
    <n v="2011"/>
    <x v="0"/>
    <x v="2"/>
    <x v="0"/>
    <n v="0"/>
    <n v="0"/>
    <n v="0"/>
    <n v="451804"/>
    <n v="0"/>
  </r>
  <r>
    <n v="9"/>
    <n v="2011"/>
    <x v="0"/>
    <x v="2"/>
    <x v="1"/>
    <n v="0"/>
    <n v="0"/>
    <n v="0"/>
    <n v="451804"/>
    <n v="0"/>
  </r>
  <r>
    <n v="9"/>
    <n v="2011"/>
    <x v="0"/>
    <x v="3"/>
    <x v="0"/>
    <n v="0"/>
    <n v="0"/>
    <n v="0"/>
    <n v="2061942"/>
    <n v="0"/>
  </r>
  <r>
    <n v="9"/>
    <n v="2011"/>
    <x v="0"/>
    <x v="3"/>
    <x v="1"/>
    <n v="0"/>
    <n v="0"/>
    <n v="0"/>
    <n v="2061942"/>
    <n v="0"/>
  </r>
  <r>
    <n v="9"/>
    <n v="2011"/>
    <x v="1"/>
    <x v="0"/>
    <x v="0"/>
    <n v="0"/>
    <n v="0"/>
    <n v="0"/>
    <n v="153340"/>
    <n v="0"/>
  </r>
  <r>
    <n v="9"/>
    <n v="2011"/>
    <x v="1"/>
    <x v="0"/>
    <x v="1"/>
    <n v="0"/>
    <n v="0"/>
    <n v="0"/>
    <n v="153340"/>
    <n v="0"/>
  </r>
  <r>
    <n v="9"/>
    <n v="2011"/>
    <x v="1"/>
    <x v="1"/>
    <x v="0"/>
    <n v="0"/>
    <n v="0"/>
    <n v="0"/>
    <n v="254205"/>
    <n v="0"/>
  </r>
  <r>
    <n v="9"/>
    <n v="2011"/>
    <x v="1"/>
    <x v="1"/>
    <x v="1"/>
    <n v="0"/>
    <n v="0"/>
    <n v="0"/>
    <n v="254205"/>
    <n v="0"/>
  </r>
  <r>
    <n v="9"/>
    <n v="2011"/>
    <x v="1"/>
    <x v="2"/>
    <x v="0"/>
    <n v="0"/>
    <n v="0"/>
    <n v="0"/>
    <n v="430002"/>
    <n v="0"/>
  </r>
  <r>
    <n v="9"/>
    <n v="2011"/>
    <x v="1"/>
    <x v="2"/>
    <x v="1"/>
    <n v="0"/>
    <n v="0"/>
    <n v="0"/>
    <n v="430002"/>
    <n v="0"/>
  </r>
  <r>
    <n v="9"/>
    <n v="2011"/>
    <x v="1"/>
    <x v="3"/>
    <x v="0"/>
    <n v="0"/>
    <n v="0"/>
    <n v="0"/>
    <n v="1409874"/>
    <n v="0"/>
  </r>
  <r>
    <n v="9"/>
    <n v="2011"/>
    <x v="1"/>
    <x v="3"/>
    <x v="1"/>
    <n v="0"/>
    <n v="0"/>
    <n v="0"/>
    <n v="1409874"/>
    <n v="0"/>
  </r>
  <r>
    <n v="30"/>
    <n v="2011"/>
    <x v="0"/>
    <x v="0"/>
    <x v="0"/>
    <n v="0"/>
    <n v="0"/>
    <n v="0"/>
    <n v="1097598"/>
    <n v="0"/>
  </r>
  <r>
    <n v="30"/>
    <n v="2011"/>
    <x v="0"/>
    <x v="0"/>
    <x v="1"/>
    <n v="10"/>
    <n v="2"/>
    <n v="280"/>
    <n v="1097598"/>
    <n v="0"/>
  </r>
  <r>
    <n v="30"/>
    <n v="2011"/>
    <x v="0"/>
    <x v="1"/>
    <x v="0"/>
    <n v="57"/>
    <n v="23"/>
    <n v="1596"/>
    <n v="1458886"/>
    <n v="0"/>
  </r>
  <r>
    <n v="30"/>
    <n v="2011"/>
    <x v="0"/>
    <x v="1"/>
    <x v="1"/>
    <n v="32"/>
    <n v="9"/>
    <n v="896"/>
    <n v="1458886"/>
    <n v="0"/>
  </r>
  <r>
    <n v="30"/>
    <n v="2011"/>
    <x v="0"/>
    <x v="2"/>
    <x v="0"/>
    <n v="415"/>
    <n v="175"/>
    <n v="11685"/>
    <n v="1167222"/>
    <n v="0.1"/>
  </r>
  <r>
    <n v="30"/>
    <n v="2011"/>
    <x v="0"/>
    <x v="2"/>
    <x v="1"/>
    <n v="131"/>
    <n v="41"/>
    <n v="3756"/>
    <n v="1167222"/>
    <n v="0"/>
  </r>
  <r>
    <n v="30"/>
    <n v="2011"/>
    <x v="0"/>
    <x v="3"/>
    <x v="0"/>
    <n v="18"/>
    <n v="8"/>
    <n v="506"/>
    <n v="242970"/>
    <n v="0"/>
  </r>
  <r>
    <n v="30"/>
    <n v="2011"/>
    <x v="0"/>
    <x v="3"/>
    <x v="1"/>
    <n v="4"/>
    <n v="3"/>
    <n v="168"/>
    <n v="242970"/>
    <n v="0"/>
  </r>
  <r>
    <n v="30"/>
    <n v="2011"/>
    <x v="1"/>
    <x v="0"/>
    <x v="0"/>
    <n v="0"/>
    <n v="0"/>
    <n v="0"/>
    <n v="1133577"/>
    <n v="0"/>
  </r>
  <r>
    <n v="30"/>
    <n v="2011"/>
    <x v="1"/>
    <x v="0"/>
    <x v="1"/>
    <n v="3"/>
    <n v="1"/>
    <n v="84"/>
    <n v="1133577"/>
    <n v="0"/>
  </r>
  <r>
    <n v="30"/>
    <n v="2011"/>
    <x v="1"/>
    <x v="1"/>
    <x v="0"/>
    <n v="121"/>
    <n v="45"/>
    <n v="3446"/>
    <n v="1390818"/>
    <n v="0"/>
  </r>
  <r>
    <n v="30"/>
    <n v="2011"/>
    <x v="1"/>
    <x v="1"/>
    <x v="1"/>
    <n v="38"/>
    <n v="11"/>
    <n v="1061"/>
    <n v="1390818"/>
    <n v="0"/>
  </r>
  <r>
    <n v="30"/>
    <n v="2011"/>
    <x v="1"/>
    <x v="2"/>
    <x v="0"/>
    <n v="694"/>
    <n v="287"/>
    <n v="19727"/>
    <n v="1079906"/>
    <n v="0.3"/>
  </r>
  <r>
    <n v="30"/>
    <n v="2011"/>
    <x v="1"/>
    <x v="2"/>
    <x v="1"/>
    <n v="273"/>
    <n v="84"/>
    <n v="7792"/>
    <n v="1079906"/>
    <n v="0.1"/>
  </r>
  <r>
    <n v="30"/>
    <n v="2011"/>
    <x v="1"/>
    <x v="3"/>
    <x v="0"/>
    <n v="40"/>
    <n v="16"/>
    <n v="1176"/>
    <n v="211517"/>
    <n v="0.1"/>
  </r>
  <r>
    <n v="30"/>
    <n v="2011"/>
    <x v="1"/>
    <x v="3"/>
    <x v="1"/>
    <n v="3"/>
    <n v="1"/>
    <n v="84"/>
    <n v="211517"/>
    <n v="0"/>
  </r>
  <r>
    <n v="11"/>
    <n v="2011"/>
    <x v="0"/>
    <x v="0"/>
    <x v="0"/>
    <n v="0"/>
    <n v="0"/>
    <n v="0"/>
    <n v="68349"/>
    <n v="0"/>
  </r>
  <r>
    <n v="11"/>
    <n v="2011"/>
    <x v="0"/>
    <x v="0"/>
    <x v="1"/>
    <n v="0"/>
    <n v="0"/>
    <n v="0"/>
    <n v="68349"/>
    <n v="0"/>
  </r>
  <r>
    <n v="11"/>
    <n v="2011"/>
    <x v="0"/>
    <x v="1"/>
    <x v="0"/>
    <n v="2"/>
    <n v="1"/>
    <n v="58"/>
    <n v="82803"/>
    <n v="0"/>
  </r>
  <r>
    <n v="11"/>
    <n v="2011"/>
    <x v="0"/>
    <x v="1"/>
    <x v="1"/>
    <n v="0"/>
    <n v="0"/>
    <n v="0"/>
    <n v="82803"/>
    <n v="0"/>
  </r>
  <r>
    <n v="11"/>
    <n v="2011"/>
    <x v="0"/>
    <x v="2"/>
    <x v="0"/>
    <n v="20"/>
    <n v="8"/>
    <n v="560"/>
    <n v="87022"/>
    <n v="0.1"/>
  </r>
  <r>
    <n v="11"/>
    <n v="2011"/>
    <x v="0"/>
    <x v="2"/>
    <x v="1"/>
    <n v="0"/>
    <n v="0"/>
    <n v="0"/>
    <n v="87022"/>
    <n v="0"/>
  </r>
  <r>
    <n v="11"/>
    <n v="2011"/>
    <x v="0"/>
    <x v="3"/>
    <x v="0"/>
    <n v="0"/>
    <n v="0"/>
    <n v="0"/>
    <n v="42757"/>
    <n v="0"/>
  </r>
  <r>
    <n v="11"/>
    <n v="2011"/>
    <x v="0"/>
    <x v="3"/>
    <x v="1"/>
    <n v="0"/>
    <n v="0"/>
    <n v="0"/>
    <n v="42757"/>
    <n v="0"/>
  </r>
  <r>
    <n v="11"/>
    <n v="2011"/>
    <x v="1"/>
    <x v="0"/>
    <x v="0"/>
    <n v="2"/>
    <n v="1"/>
    <n v="60"/>
    <n v="71217"/>
    <n v="0"/>
  </r>
  <r>
    <n v="11"/>
    <n v="2011"/>
    <x v="1"/>
    <x v="0"/>
    <x v="1"/>
    <n v="0"/>
    <n v="0"/>
    <n v="0"/>
    <n v="71217"/>
    <n v="0"/>
  </r>
  <r>
    <n v="11"/>
    <n v="2011"/>
    <x v="1"/>
    <x v="1"/>
    <x v="0"/>
    <n v="5"/>
    <n v="2"/>
    <n v="146"/>
    <n v="71053"/>
    <n v="0"/>
  </r>
  <r>
    <n v="11"/>
    <n v="2011"/>
    <x v="1"/>
    <x v="1"/>
    <x v="1"/>
    <n v="0"/>
    <n v="0"/>
    <n v="0"/>
    <n v="71053"/>
    <n v="0"/>
  </r>
  <r>
    <n v="11"/>
    <n v="2011"/>
    <x v="1"/>
    <x v="2"/>
    <x v="0"/>
    <n v="15"/>
    <n v="7"/>
    <n v="448"/>
    <n v="75493"/>
    <n v="0.1"/>
  </r>
  <r>
    <n v="11"/>
    <n v="2011"/>
    <x v="1"/>
    <x v="2"/>
    <x v="1"/>
    <n v="0"/>
    <n v="0"/>
    <n v="0"/>
    <n v="75493"/>
    <n v="0"/>
  </r>
  <r>
    <n v="11"/>
    <n v="2011"/>
    <x v="1"/>
    <x v="3"/>
    <x v="0"/>
    <n v="2"/>
    <n v="1"/>
    <n v="58"/>
    <n v="33399"/>
    <n v="0"/>
  </r>
  <r>
    <n v="11"/>
    <n v="2011"/>
    <x v="1"/>
    <x v="3"/>
    <x v="1"/>
    <n v="0"/>
    <n v="0"/>
    <n v="0"/>
    <n v="33399"/>
    <n v="0"/>
  </r>
  <r>
    <n v="12"/>
    <n v="2011"/>
    <x v="0"/>
    <x v="0"/>
    <x v="0"/>
    <n v="0"/>
    <n v="0"/>
    <n v="0"/>
    <n v="442862"/>
    <n v="0"/>
  </r>
  <r>
    <n v="12"/>
    <n v="2011"/>
    <x v="0"/>
    <x v="0"/>
    <x v="1"/>
    <n v="0"/>
    <n v="0"/>
    <n v="0"/>
    <n v="442862"/>
    <n v="0"/>
  </r>
  <r>
    <n v="12"/>
    <n v="2011"/>
    <x v="0"/>
    <x v="1"/>
    <x v="0"/>
    <n v="8"/>
    <n v="4"/>
    <n v="224"/>
    <n v="490390"/>
    <n v="0"/>
  </r>
  <r>
    <n v="12"/>
    <n v="2011"/>
    <x v="0"/>
    <x v="1"/>
    <x v="1"/>
    <n v="5"/>
    <n v="2"/>
    <n v="140"/>
    <n v="490390"/>
    <n v="0"/>
  </r>
  <r>
    <n v="12"/>
    <n v="2011"/>
    <x v="0"/>
    <x v="2"/>
    <x v="0"/>
    <n v="95"/>
    <n v="42"/>
    <n v="2592"/>
    <n v="471982"/>
    <n v="0.1"/>
  </r>
  <r>
    <n v="12"/>
    <n v="2011"/>
    <x v="0"/>
    <x v="2"/>
    <x v="1"/>
    <n v="62"/>
    <n v="26"/>
    <n v="1736"/>
    <n v="471982"/>
    <n v="0.1"/>
  </r>
  <r>
    <n v="12"/>
    <n v="2011"/>
    <x v="0"/>
    <x v="3"/>
    <x v="0"/>
    <n v="8"/>
    <n v="4"/>
    <n v="182"/>
    <n v="242013"/>
    <n v="0"/>
  </r>
  <r>
    <n v="12"/>
    <n v="2011"/>
    <x v="0"/>
    <x v="3"/>
    <x v="1"/>
    <n v="4"/>
    <n v="2"/>
    <n v="116"/>
    <n v="242013"/>
    <n v="0"/>
  </r>
  <r>
    <n v="12"/>
    <n v="2011"/>
    <x v="1"/>
    <x v="0"/>
    <x v="0"/>
    <n v="0"/>
    <n v="0"/>
    <n v="0"/>
    <n v="459783"/>
    <n v="0"/>
  </r>
  <r>
    <n v="12"/>
    <n v="2011"/>
    <x v="1"/>
    <x v="0"/>
    <x v="1"/>
    <n v="0"/>
    <n v="0"/>
    <n v="0"/>
    <n v="459783"/>
    <n v="0"/>
  </r>
  <r>
    <n v="12"/>
    <n v="2011"/>
    <x v="1"/>
    <x v="1"/>
    <x v="0"/>
    <n v="5"/>
    <n v="2"/>
    <n v="140"/>
    <n v="446216"/>
    <n v="0"/>
  </r>
  <r>
    <n v="12"/>
    <n v="2011"/>
    <x v="1"/>
    <x v="1"/>
    <x v="1"/>
    <n v="10"/>
    <n v="6"/>
    <n v="280"/>
    <n v="446216"/>
    <n v="0"/>
  </r>
  <r>
    <n v="12"/>
    <n v="2011"/>
    <x v="1"/>
    <x v="2"/>
    <x v="0"/>
    <n v="114"/>
    <n v="51"/>
    <n v="3252"/>
    <n v="427182"/>
    <n v="0.1"/>
  </r>
  <r>
    <n v="12"/>
    <n v="2011"/>
    <x v="1"/>
    <x v="2"/>
    <x v="1"/>
    <n v="58"/>
    <n v="33"/>
    <n v="1626"/>
    <n v="427182"/>
    <n v="0.1"/>
  </r>
  <r>
    <n v="12"/>
    <n v="2011"/>
    <x v="1"/>
    <x v="3"/>
    <x v="0"/>
    <n v="19"/>
    <n v="7"/>
    <n v="406"/>
    <n v="191107"/>
    <n v="0"/>
  </r>
  <r>
    <n v="12"/>
    <n v="2011"/>
    <x v="1"/>
    <x v="3"/>
    <x v="1"/>
    <n v="3"/>
    <n v="2"/>
    <n v="84"/>
    <n v="191107"/>
    <n v="0"/>
  </r>
  <r>
    <n v="13"/>
    <n v="2011"/>
    <x v="0"/>
    <x v="0"/>
    <x v="0"/>
    <n v="0"/>
    <n v="0"/>
    <n v="0"/>
    <n v="60862"/>
    <n v="0"/>
  </r>
  <r>
    <n v="13"/>
    <n v="2011"/>
    <x v="0"/>
    <x v="0"/>
    <x v="1"/>
    <n v="0"/>
    <n v="0"/>
    <n v="0"/>
    <n v="60862"/>
    <n v="0"/>
  </r>
  <r>
    <n v="13"/>
    <n v="2011"/>
    <x v="0"/>
    <x v="1"/>
    <x v="0"/>
    <n v="0"/>
    <n v="0"/>
    <n v="0"/>
    <n v="71387"/>
    <n v="0"/>
  </r>
  <r>
    <n v="13"/>
    <n v="2011"/>
    <x v="0"/>
    <x v="1"/>
    <x v="1"/>
    <n v="0"/>
    <n v="0"/>
    <n v="0"/>
    <n v="71387"/>
    <n v="0"/>
  </r>
  <r>
    <n v="13"/>
    <n v="2011"/>
    <x v="0"/>
    <x v="2"/>
    <x v="0"/>
    <n v="1"/>
    <n v="1"/>
    <n v="28"/>
    <n v="73993"/>
    <n v="0"/>
  </r>
  <r>
    <n v="13"/>
    <n v="2011"/>
    <x v="0"/>
    <x v="2"/>
    <x v="1"/>
    <n v="0"/>
    <n v="0"/>
    <n v="0"/>
    <n v="73993"/>
    <n v="0"/>
  </r>
  <r>
    <n v="13"/>
    <n v="2011"/>
    <x v="0"/>
    <x v="3"/>
    <x v="0"/>
    <n v="0"/>
    <n v="0"/>
    <n v="0"/>
    <n v="35106"/>
    <n v="0"/>
  </r>
  <r>
    <n v="13"/>
    <n v="2011"/>
    <x v="0"/>
    <x v="3"/>
    <x v="1"/>
    <n v="0"/>
    <n v="0"/>
    <n v="0"/>
    <n v="35106"/>
    <n v="0"/>
  </r>
  <r>
    <n v="13"/>
    <n v="2011"/>
    <x v="1"/>
    <x v="0"/>
    <x v="0"/>
    <n v="0"/>
    <n v="0"/>
    <n v="0"/>
    <n v="63180"/>
    <n v="0"/>
  </r>
  <r>
    <n v="13"/>
    <n v="2011"/>
    <x v="1"/>
    <x v="0"/>
    <x v="1"/>
    <n v="0"/>
    <n v="0"/>
    <n v="0"/>
    <n v="63180"/>
    <n v="0"/>
  </r>
  <r>
    <n v="13"/>
    <n v="2011"/>
    <x v="1"/>
    <x v="1"/>
    <x v="0"/>
    <n v="0"/>
    <n v="0"/>
    <n v="0"/>
    <n v="62624"/>
    <n v="0"/>
  </r>
  <r>
    <n v="13"/>
    <n v="2011"/>
    <x v="1"/>
    <x v="1"/>
    <x v="1"/>
    <n v="0"/>
    <n v="0"/>
    <n v="0"/>
    <n v="62624"/>
    <n v="0"/>
  </r>
  <r>
    <n v="13"/>
    <n v="2011"/>
    <x v="1"/>
    <x v="2"/>
    <x v="0"/>
    <n v="5"/>
    <n v="3"/>
    <n v="133"/>
    <n v="65592"/>
    <n v="0"/>
  </r>
  <r>
    <n v="13"/>
    <n v="2011"/>
    <x v="1"/>
    <x v="2"/>
    <x v="1"/>
    <n v="2"/>
    <n v="1"/>
    <n v="49"/>
    <n v="65592"/>
    <n v="0"/>
  </r>
  <r>
    <n v="13"/>
    <n v="2011"/>
    <x v="1"/>
    <x v="3"/>
    <x v="0"/>
    <n v="1"/>
    <n v="1"/>
    <n v="28"/>
    <n v="28982"/>
    <n v="0"/>
  </r>
  <r>
    <n v="13"/>
    <n v="2011"/>
    <x v="1"/>
    <x v="3"/>
    <x v="1"/>
    <n v="0"/>
    <n v="0"/>
    <n v="0"/>
    <n v="28982"/>
    <n v="0"/>
  </r>
  <r>
    <n v="14"/>
    <n v="2011"/>
    <x v="0"/>
    <x v="0"/>
    <x v="0"/>
    <n v="0"/>
    <n v="0"/>
    <n v="0"/>
    <n v="29320"/>
    <n v="0"/>
  </r>
  <r>
    <n v="14"/>
    <n v="2011"/>
    <x v="0"/>
    <x v="0"/>
    <x v="1"/>
    <n v="0"/>
    <n v="0"/>
    <n v="0"/>
    <n v="29320"/>
    <n v="0"/>
  </r>
  <r>
    <n v="14"/>
    <n v="2011"/>
    <x v="0"/>
    <x v="1"/>
    <x v="0"/>
    <n v="0"/>
    <n v="0"/>
    <n v="0"/>
    <n v="34029"/>
    <n v="0"/>
  </r>
  <r>
    <n v="14"/>
    <n v="2011"/>
    <x v="0"/>
    <x v="1"/>
    <x v="1"/>
    <n v="0"/>
    <n v="0"/>
    <n v="0"/>
    <n v="34029"/>
    <n v="0"/>
  </r>
  <r>
    <n v="14"/>
    <n v="2011"/>
    <x v="0"/>
    <x v="2"/>
    <x v="0"/>
    <n v="4"/>
    <n v="1"/>
    <n v="84"/>
    <n v="33878"/>
    <n v="0"/>
  </r>
  <r>
    <n v="14"/>
    <n v="2011"/>
    <x v="0"/>
    <x v="2"/>
    <x v="1"/>
    <n v="0"/>
    <n v="0"/>
    <n v="0"/>
    <n v="33878"/>
    <n v="0"/>
  </r>
  <r>
    <n v="14"/>
    <n v="2011"/>
    <x v="0"/>
    <x v="3"/>
    <x v="0"/>
    <n v="0"/>
    <n v="0"/>
    <n v="0"/>
    <n v="16315"/>
    <n v="0"/>
  </r>
  <r>
    <n v="14"/>
    <n v="2011"/>
    <x v="0"/>
    <x v="3"/>
    <x v="1"/>
    <n v="0"/>
    <n v="0"/>
    <n v="0"/>
    <n v="16315"/>
    <n v="0"/>
  </r>
  <r>
    <n v="14"/>
    <n v="2011"/>
    <x v="1"/>
    <x v="0"/>
    <x v="0"/>
    <n v="0"/>
    <n v="0"/>
    <n v="0"/>
    <n v="30580"/>
    <n v="0"/>
  </r>
  <r>
    <n v="14"/>
    <n v="2011"/>
    <x v="1"/>
    <x v="0"/>
    <x v="1"/>
    <n v="0"/>
    <n v="0"/>
    <n v="0"/>
    <n v="30580"/>
    <n v="0"/>
  </r>
  <r>
    <n v="14"/>
    <n v="2011"/>
    <x v="1"/>
    <x v="1"/>
    <x v="0"/>
    <n v="0"/>
    <n v="0"/>
    <n v="0"/>
    <n v="33772"/>
    <n v="0"/>
  </r>
  <r>
    <n v="14"/>
    <n v="2011"/>
    <x v="1"/>
    <x v="1"/>
    <x v="1"/>
    <n v="0"/>
    <n v="0"/>
    <n v="0"/>
    <n v="33772"/>
    <n v="0"/>
  </r>
  <r>
    <n v="14"/>
    <n v="2011"/>
    <x v="1"/>
    <x v="2"/>
    <x v="0"/>
    <n v="4"/>
    <n v="2"/>
    <n v="70"/>
    <n v="32940"/>
    <n v="0.1"/>
  </r>
  <r>
    <n v="14"/>
    <n v="2011"/>
    <x v="1"/>
    <x v="2"/>
    <x v="1"/>
    <n v="0"/>
    <n v="0"/>
    <n v="0"/>
    <n v="32940"/>
    <n v="0"/>
  </r>
  <r>
    <n v="14"/>
    <n v="2011"/>
    <x v="1"/>
    <x v="3"/>
    <x v="0"/>
    <n v="3"/>
    <n v="1"/>
    <n v="56"/>
    <n v="13488"/>
    <n v="0.1"/>
  </r>
  <r>
    <n v="14"/>
    <n v="2011"/>
    <x v="1"/>
    <x v="3"/>
    <x v="1"/>
    <n v="0"/>
    <n v="0"/>
    <n v="0"/>
    <n v="13488"/>
    <n v="0"/>
  </r>
  <r>
    <n v="15"/>
    <n v="2011"/>
    <x v="0"/>
    <x v="0"/>
    <x v="0"/>
    <n v="0"/>
    <n v="0"/>
    <n v="0"/>
    <n v="35174"/>
    <n v="0"/>
  </r>
  <r>
    <n v="15"/>
    <n v="2011"/>
    <x v="0"/>
    <x v="0"/>
    <x v="1"/>
    <n v="0"/>
    <n v="0"/>
    <n v="0"/>
    <n v="35174"/>
    <n v="0"/>
  </r>
  <r>
    <n v="15"/>
    <n v="2011"/>
    <x v="0"/>
    <x v="1"/>
    <x v="0"/>
    <n v="2"/>
    <n v="1"/>
    <n v="83"/>
    <n v="45467"/>
    <n v="0"/>
  </r>
  <r>
    <n v="15"/>
    <n v="2011"/>
    <x v="0"/>
    <x v="1"/>
    <x v="1"/>
    <n v="0"/>
    <n v="0"/>
    <n v="0"/>
    <n v="45467"/>
    <n v="0"/>
  </r>
  <r>
    <n v="15"/>
    <n v="2011"/>
    <x v="0"/>
    <x v="2"/>
    <x v="0"/>
    <n v="1"/>
    <n v="1"/>
    <n v="28"/>
    <n v="40803"/>
    <n v="0"/>
  </r>
  <r>
    <n v="15"/>
    <n v="2011"/>
    <x v="0"/>
    <x v="2"/>
    <x v="1"/>
    <n v="0"/>
    <n v="0"/>
    <n v="0"/>
    <n v="40803"/>
    <n v="0"/>
  </r>
  <r>
    <n v="15"/>
    <n v="2011"/>
    <x v="0"/>
    <x v="3"/>
    <x v="0"/>
    <n v="0"/>
    <n v="0"/>
    <n v="0"/>
    <n v="10275"/>
    <n v="0"/>
  </r>
  <r>
    <n v="15"/>
    <n v="2011"/>
    <x v="0"/>
    <x v="3"/>
    <x v="1"/>
    <n v="0"/>
    <n v="0"/>
    <n v="0"/>
    <n v="10275"/>
    <n v="0"/>
  </r>
  <r>
    <n v="15"/>
    <n v="2011"/>
    <x v="1"/>
    <x v="0"/>
    <x v="0"/>
    <n v="0"/>
    <n v="0"/>
    <n v="0"/>
    <n v="36028"/>
    <n v="0"/>
  </r>
  <r>
    <n v="15"/>
    <n v="2011"/>
    <x v="1"/>
    <x v="0"/>
    <x v="1"/>
    <n v="0"/>
    <n v="0"/>
    <n v="0"/>
    <n v="36028"/>
    <n v="0"/>
  </r>
  <r>
    <n v="15"/>
    <n v="2011"/>
    <x v="1"/>
    <x v="1"/>
    <x v="0"/>
    <n v="2"/>
    <n v="1"/>
    <n v="84"/>
    <n v="37911"/>
    <n v="0"/>
  </r>
  <r>
    <n v="15"/>
    <n v="2011"/>
    <x v="1"/>
    <x v="1"/>
    <x v="1"/>
    <n v="0"/>
    <n v="0"/>
    <n v="0"/>
    <n v="37911"/>
    <n v="0"/>
  </r>
  <r>
    <n v="15"/>
    <n v="2011"/>
    <x v="1"/>
    <x v="2"/>
    <x v="0"/>
    <n v="4"/>
    <n v="3"/>
    <n v="138"/>
    <n v="35691"/>
    <n v="0.1"/>
  </r>
  <r>
    <n v="15"/>
    <n v="2011"/>
    <x v="1"/>
    <x v="2"/>
    <x v="1"/>
    <n v="1"/>
    <n v="1"/>
    <n v="28"/>
    <n v="35691"/>
    <n v="0"/>
  </r>
  <r>
    <n v="15"/>
    <n v="2011"/>
    <x v="1"/>
    <x v="3"/>
    <x v="0"/>
    <n v="0"/>
    <n v="0"/>
    <n v="0"/>
    <n v="8540"/>
    <n v="0"/>
  </r>
  <r>
    <n v="15"/>
    <n v="2011"/>
    <x v="1"/>
    <x v="3"/>
    <x v="1"/>
    <n v="0"/>
    <n v="0"/>
    <n v="0"/>
    <n v="8540"/>
    <n v="0"/>
  </r>
  <r>
    <n v="33"/>
    <n v="2011"/>
    <x v="0"/>
    <x v="0"/>
    <x v="0"/>
    <n v="0"/>
    <n v="0"/>
    <n v="0"/>
    <n v="51839"/>
    <n v="0"/>
  </r>
  <r>
    <n v="33"/>
    <n v="2011"/>
    <x v="0"/>
    <x v="0"/>
    <x v="1"/>
    <n v="2"/>
    <n v="1"/>
    <n v="0"/>
    <n v="51839"/>
    <n v="0"/>
  </r>
  <r>
    <n v="33"/>
    <n v="2011"/>
    <x v="0"/>
    <x v="1"/>
    <x v="0"/>
    <n v="3"/>
    <n v="1"/>
    <n v="0"/>
    <n v="61399"/>
    <n v="0"/>
  </r>
  <r>
    <n v="33"/>
    <n v="2011"/>
    <x v="0"/>
    <x v="1"/>
    <x v="1"/>
    <n v="0"/>
    <n v="0"/>
    <n v="0"/>
    <n v="61399"/>
    <n v="0"/>
  </r>
  <r>
    <n v="33"/>
    <n v="2011"/>
    <x v="0"/>
    <x v="2"/>
    <x v="0"/>
    <n v="20"/>
    <n v="10"/>
    <n v="0"/>
    <n v="69050"/>
    <n v="0.1"/>
  </r>
  <r>
    <n v="33"/>
    <n v="2011"/>
    <x v="0"/>
    <x v="2"/>
    <x v="1"/>
    <n v="2"/>
    <n v="2"/>
    <n v="0"/>
    <n v="69050"/>
    <n v="0"/>
  </r>
  <r>
    <n v="33"/>
    <n v="2011"/>
    <x v="0"/>
    <x v="3"/>
    <x v="0"/>
    <n v="1"/>
    <n v="1"/>
    <n v="0"/>
    <n v="30688"/>
    <n v="0"/>
  </r>
  <r>
    <n v="33"/>
    <n v="2011"/>
    <x v="0"/>
    <x v="3"/>
    <x v="1"/>
    <n v="0"/>
    <n v="0"/>
    <n v="0"/>
    <n v="30688"/>
    <n v="0"/>
  </r>
  <r>
    <n v="33"/>
    <n v="2011"/>
    <x v="1"/>
    <x v="0"/>
    <x v="0"/>
    <n v="0"/>
    <n v="0"/>
    <n v="0"/>
    <n v="53323"/>
    <n v="0"/>
  </r>
  <r>
    <n v="33"/>
    <n v="2011"/>
    <x v="1"/>
    <x v="0"/>
    <x v="1"/>
    <n v="0"/>
    <n v="0"/>
    <n v="0"/>
    <n v="53323"/>
    <n v="0"/>
  </r>
  <r>
    <n v="33"/>
    <n v="2011"/>
    <x v="1"/>
    <x v="1"/>
    <x v="0"/>
    <n v="1"/>
    <n v="1"/>
    <n v="0"/>
    <n v="51830"/>
    <n v="0"/>
  </r>
  <r>
    <n v="33"/>
    <n v="2011"/>
    <x v="1"/>
    <x v="1"/>
    <x v="1"/>
    <n v="0"/>
    <n v="0"/>
    <n v="0"/>
    <n v="51830"/>
    <n v="0"/>
  </r>
  <r>
    <n v="33"/>
    <n v="2011"/>
    <x v="1"/>
    <x v="2"/>
    <x v="0"/>
    <n v="22"/>
    <n v="13"/>
    <n v="0"/>
    <n v="58169"/>
    <n v="0.2"/>
  </r>
  <r>
    <n v="33"/>
    <n v="2011"/>
    <x v="1"/>
    <x v="2"/>
    <x v="1"/>
    <n v="5"/>
    <n v="3"/>
    <n v="0"/>
    <n v="58169"/>
    <n v="0.1"/>
  </r>
  <r>
    <n v="33"/>
    <n v="2011"/>
    <x v="1"/>
    <x v="3"/>
    <x v="0"/>
    <n v="0"/>
    <n v="0"/>
    <n v="0"/>
    <n v="24837"/>
    <n v="0"/>
  </r>
  <r>
    <n v="33"/>
    <n v="2011"/>
    <x v="1"/>
    <x v="3"/>
    <x v="1"/>
    <n v="0"/>
    <n v="0"/>
    <n v="0"/>
    <n v="24837"/>
    <n v="0"/>
  </r>
  <r>
    <n v="3"/>
    <n v="2011"/>
    <x v="0"/>
    <x v="0"/>
    <x v="0"/>
    <n v="0"/>
    <n v="0"/>
    <n v="0"/>
    <n v="72203"/>
    <n v="0"/>
  </r>
  <r>
    <n v="3"/>
    <n v="2011"/>
    <x v="0"/>
    <x v="0"/>
    <x v="1"/>
    <n v="0"/>
    <n v="0"/>
    <n v="0"/>
    <n v="72203"/>
    <n v="0"/>
  </r>
  <r>
    <n v="3"/>
    <n v="2011"/>
    <x v="0"/>
    <x v="1"/>
    <x v="0"/>
    <n v="23"/>
    <n v="8"/>
    <n v="424"/>
    <n v="94707"/>
    <n v="0.1"/>
  </r>
  <r>
    <n v="3"/>
    <n v="2011"/>
    <x v="0"/>
    <x v="1"/>
    <x v="1"/>
    <n v="0"/>
    <n v="0"/>
    <n v="0"/>
    <n v="94707"/>
    <n v="0"/>
  </r>
  <r>
    <n v="3"/>
    <n v="2011"/>
    <x v="0"/>
    <x v="2"/>
    <x v="0"/>
    <n v="46"/>
    <n v="19"/>
    <n v="789"/>
    <n v="108037"/>
    <n v="0.2"/>
  </r>
  <r>
    <n v="3"/>
    <n v="2011"/>
    <x v="0"/>
    <x v="2"/>
    <x v="1"/>
    <n v="0"/>
    <n v="0"/>
    <n v="0"/>
    <n v="108037"/>
    <n v="0"/>
  </r>
  <r>
    <n v="3"/>
    <n v="2011"/>
    <x v="0"/>
    <x v="3"/>
    <x v="0"/>
    <n v="5"/>
    <n v="2"/>
    <n v="60"/>
    <n v="40475"/>
    <n v="0"/>
  </r>
  <r>
    <n v="3"/>
    <n v="2011"/>
    <x v="0"/>
    <x v="3"/>
    <x v="1"/>
    <n v="0"/>
    <n v="0"/>
    <n v="0"/>
    <n v="40475"/>
    <n v="0"/>
  </r>
  <r>
    <n v="3"/>
    <n v="2011"/>
    <x v="1"/>
    <x v="0"/>
    <x v="0"/>
    <n v="0"/>
    <n v="0"/>
    <n v="0"/>
    <n v="74816"/>
    <n v="0"/>
  </r>
  <r>
    <n v="3"/>
    <n v="2011"/>
    <x v="1"/>
    <x v="0"/>
    <x v="1"/>
    <n v="0"/>
    <n v="0"/>
    <n v="0"/>
    <n v="74816"/>
    <n v="0"/>
  </r>
  <r>
    <n v="3"/>
    <n v="2011"/>
    <x v="1"/>
    <x v="1"/>
    <x v="0"/>
    <n v="0"/>
    <n v="0"/>
    <n v="0"/>
    <n v="74302"/>
    <n v="0"/>
  </r>
  <r>
    <n v="3"/>
    <n v="2011"/>
    <x v="1"/>
    <x v="1"/>
    <x v="1"/>
    <n v="0"/>
    <n v="0"/>
    <n v="0"/>
    <n v="74302"/>
    <n v="0"/>
  </r>
  <r>
    <n v="3"/>
    <n v="2011"/>
    <x v="1"/>
    <x v="2"/>
    <x v="0"/>
    <n v="63"/>
    <n v="23"/>
    <n v="1029"/>
    <n v="86630"/>
    <n v="0.3"/>
  </r>
  <r>
    <n v="3"/>
    <n v="2011"/>
    <x v="1"/>
    <x v="2"/>
    <x v="1"/>
    <n v="23"/>
    <n v="8"/>
    <n v="628"/>
    <n v="86630"/>
    <n v="0.1"/>
  </r>
  <r>
    <n v="3"/>
    <n v="2011"/>
    <x v="1"/>
    <x v="3"/>
    <x v="0"/>
    <n v="4"/>
    <n v="2"/>
    <n v="57"/>
    <n v="32124"/>
    <n v="0.1"/>
  </r>
  <r>
    <n v="3"/>
    <n v="2011"/>
    <x v="1"/>
    <x v="3"/>
    <x v="1"/>
    <n v="0"/>
    <n v="0"/>
    <n v="0"/>
    <n v="32124"/>
    <n v="0"/>
  </r>
</pivotCacheRecords>
</file>

<file path=xl/pivotCache/pivotCacheRecords4.xml><?xml version="1.0" encoding="utf-8"?>
<pivotCacheRecords xmlns="http://schemas.openxmlformats.org/spreadsheetml/2006/main" xmlns:r="http://schemas.openxmlformats.org/officeDocument/2006/relationships" count="160">
  <r>
    <n v="2"/>
    <n v="2011"/>
    <x v="0"/>
    <x v="0"/>
    <x v="0"/>
    <n v="0"/>
    <n v="0"/>
    <n v="0"/>
    <n v="1646719"/>
    <n v="0"/>
  </r>
  <r>
    <n v="2"/>
    <n v="2011"/>
    <x v="0"/>
    <x v="0"/>
    <x v="1"/>
    <n v="0"/>
    <n v="0"/>
    <n v="0"/>
    <n v="1646719"/>
    <n v="0"/>
  </r>
  <r>
    <n v="2"/>
    <n v="2011"/>
    <x v="0"/>
    <x v="1"/>
    <x v="0"/>
    <n v="14"/>
    <n v="10"/>
    <n v="389"/>
    <n v="2142490"/>
    <n v="0"/>
  </r>
  <r>
    <n v="2"/>
    <n v="2011"/>
    <x v="0"/>
    <x v="1"/>
    <x v="1"/>
    <n v="2"/>
    <n v="1"/>
    <n v="56"/>
    <n v="2142490"/>
    <n v="0"/>
  </r>
  <r>
    <n v="2"/>
    <n v="2011"/>
    <x v="0"/>
    <x v="2"/>
    <x v="0"/>
    <n v="60"/>
    <n v="41"/>
    <n v="2129"/>
    <n v="2058115"/>
    <n v="0"/>
  </r>
  <r>
    <n v="2"/>
    <n v="2011"/>
    <x v="0"/>
    <x v="2"/>
    <x v="1"/>
    <n v="14"/>
    <n v="6"/>
    <n v="394"/>
    <n v="2058115"/>
    <n v="0"/>
  </r>
  <r>
    <n v="2"/>
    <n v="2011"/>
    <x v="0"/>
    <x v="3"/>
    <x v="0"/>
    <n v="6"/>
    <n v="4"/>
    <n v="224"/>
    <n v="795270"/>
    <n v="0"/>
  </r>
  <r>
    <n v="2"/>
    <n v="2011"/>
    <x v="0"/>
    <x v="3"/>
    <x v="1"/>
    <n v="2"/>
    <n v="2"/>
    <n v="56"/>
    <n v="795270"/>
    <n v="0"/>
  </r>
  <r>
    <n v="2"/>
    <n v="2011"/>
    <x v="1"/>
    <x v="0"/>
    <x v="0"/>
    <n v="1"/>
    <n v="1"/>
    <n v="28"/>
    <n v="1728098"/>
    <n v="0"/>
  </r>
  <r>
    <n v="2"/>
    <n v="2011"/>
    <x v="1"/>
    <x v="0"/>
    <x v="1"/>
    <n v="0"/>
    <n v="0"/>
    <n v="0"/>
    <n v="1728098"/>
    <n v="0"/>
  </r>
  <r>
    <n v="2"/>
    <n v="2011"/>
    <x v="1"/>
    <x v="1"/>
    <x v="0"/>
    <n v="27"/>
    <n v="18"/>
    <n v="756"/>
    <n v="2132000"/>
    <n v="0"/>
  </r>
  <r>
    <n v="2"/>
    <n v="2011"/>
    <x v="1"/>
    <x v="1"/>
    <x v="1"/>
    <n v="5"/>
    <n v="3"/>
    <n v="140"/>
    <n v="2132000"/>
    <n v="0"/>
  </r>
  <r>
    <n v="2"/>
    <n v="2011"/>
    <x v="1"/>
    <x v="2"/>
    <x v="0"/>
    <n v="141"/>
    <n v="92"/>
    <n v="4412"/>
    <n v="1948141"/>
    <n v="0"/>
  </r>
  <r>
    <n v="2"/>
    <n v="2011"/>
    <x v="1"/>
    <x v="2"/>
    <x v="1"/>
    <n v="35"/>
    <n v="26"/>
    <n v="1160"/>
    <n v="1948141"/>
    <n v="0"/>
  </r>
  <r>
    <n v="2"/>
    <n v="2011"/>
    <x v="1"/>
    <x v="3"/>
    <x v="0"/>
    <n v="7"/>
    <n v="5"/>
    <n v="196"/>
    <n v="609974"/>
    <n v="0"/>
  </r>
  <r>
    <n v="2"/>
    <n v="2011"/>
    <x v="1"/>
    <x v="3"/>
    <x v="1"/>
    <n v="4"/>
    <n v="3"/>
    <n v="112"/>
    <n v="609974"/>
    <n v="0"/>
  </r>
  <r>
    <n v="9"/>
    <n v="2011"/>
    <x v="0"/>
    <x v="0"/>
    <x v="0"/>
    <n v="0"/>
    <n v="0"/>
    <n v="0"/>
    <n v="145936"/>
    <n v="0"/>
  </r>
  <r>
    <n v="9"/>
    <n v="2011"/>
    <x v="0"/>
    <x v="0"/>
    <x v="1"/>
    <n v="0"/>
    <n v="0"/>
    <n v="0"/>
    <n v="145936"/>
    <n v="0"/>
  </r>
  <r>
    <n v="9"/>
    <n v="2011"/>
    <x v="0"/>
    <x v="1"/>
    <x v="0"/>
    <n v="0"/>
    <n v="0"/>
    <n v="0"/>
    <n v="260500"/>
    <n v="0"/>
  </r>
  <r>
    <n v="9"/>
    <n v="2011"/>
    <x v="0"/>
    <x v="1"/>
    <x v="1"/>
    <n v="0"/>
    <n v="0"/>
    <n v="0"/>
    <n v="260500"/>
    <n v="0"/>
  </r>
  <r>
    <n v="9"/>
    <n v="2011"/>
    <x v="0"/>
    <x v="2"/>
    <x v="0"/>
    <n v="0"/>
    <n v="0"/>
    <n v="0"/>
    <n v="451804"/>
    <n v="0"/>
  </r>
  <r>
    <n v="9"/>
    <n v="2011"/>
    <x v="0"/>
    <x v="2"/>
    <x v="1"/>
    <n v="0"/>
    <n v="0"/>
    <n v="0"/>
    <n v="451804"/>
    <n v="0"/>
  </r>
  <r>
    <n v="9"/>
    <n v="2011"/>
    <x v="0"/>
    <x v="3"/>
    <x v="0"/>
    <n v="0"/>
    <n v="0"/>
    <n v="0"/>
    <n v="2061942"/>
    <n v="0"/>
  </r>
  <r>
    <n v="9"/>
    <n v="2011"/>
    <x v="0"/>
    <x v="3"/>
    <x v="1"/>
    <n v="0"/>
    <n v="0"/>
    <n v="0"/>
    <n v="2061942"/>
    <n v="0"/>
  </r>
  <r>
    <n v="9"/>
    <n v="2011"/>
    <x v="1"/>
    <x v="0"/>
    <x v="0"/>
    <n v="0"/>
    <n v="0"/>
    <n v="0"/>
    <n v="153340"/>
    <n v="0"/>
  </r>
  <r>
    <n v="9"/>
    <n v="2011"/>
    <x v="1"/>
    <x v="0"/>
    <x v="1"/>
    <n v="0"/>
    <n v="0"/>
    <n v="0"/>
    <n v="153340"/>
    <n v="0"/>
  </r>
  <r>
    <n v="9"/>
    <n v="2011"/>
    <x v="1"/>
    <x v="1"/>
    <x v="0"/>
    <n v="0"/>
    <n v="0"/>
    <n v="0"/>
    <n v="254205"/>
    <n v="0"/>
  </r>
  <r>
    <n v="9"/>
    <n v="2011"/>
    <x v="1"/>
    <x v="1"/>
    <x v="1"/>
    <n v="0"/>
    <n v="0"/>
    <n v="0"/>
    <n v="254205"/>
    <n v="0"/>
  </r>
  <r>
    <n v="9"/>
    <n v="2011"/>
    <x v="1"/>
    <x v="2"/>
    <x v="0"/>
    <n v="0"/>
    <n v="0"/>
    <n v="0"/>
    <n v="430002"/>
    <n v="0"/>
  </r>
  <r>
    <n v="9"/>
    <n v="2011"/>
    <x v="1"/>
    <x v="2"/>
    <x v="1"/>
    <n v="0"/>
    <n v="0"/>
    <n v="0"/>
    <n v="430002"/>
    <n v="0"/>
  </r>
  <r>
    <n v="9"/>
    <n v="2011"/>
    <x v="1"/>
    <x v="3"/>
    <x v="0"/>
    <n v="0"/>
    <n v="0"/>
    <n v="0"/>
    <n v="1409874"/>
    <n v="0"/>
  </r>
  <r>
    <n v="9"/>
    <n v="2011"/>
    <x v="1"/>
    <x v="3"/>
    <x v="1"/>
    <n v="0"/>
    <n v="0"/>
    <n v="0"/>
    <n v="1409874"/>
    <n v="0"/>
  </r>
  <r>
    <n v="30"/>
    <n v="2011"/>
    <x v="0"/>
    <x v="0"/>
    <x v="0"/>
    <n v="0"/>
    <n v="0"/>
    <n v="0"/>
    <n v="1097598"/>
    <n v="0"/>
  </r>
  <r>
    <n v="30"/>
    <n v="2011"/>
    <x v="0"/>
    <x v="0"/>
    <x v="1"/>
    <n v="10"/>
    <n v="2"/>
    <n v="280"/>
    <n v="1097598"/>
    <n v="0"/>
  </r>
  <r>
    <n v="30"/>
    <n v="2011"/>
    <x v="0"/>
    <x v="1"/>
    <x v="0"/>
    <n v="57"/>
    <n v="23"/>
    <n v="1596"/>
    <n v="1458886"/>
    <n v="0"/>
  </r>
  <r>
    <n v="30"/>
    <n v="2011"/>
    <x v="0"/>
    <x v="1"/>
    <x v="1"/>
    <n v="32"/>
    <n v="9"/>
    <n v="896"/>
    <n v="1458886"/>
    <n v="0"/>
  </r>
  <r>
    <n v="30"/>
    <n v="2011"/>
    <x v="0"/>
    <x v="2"/>
    <x v="0"/>
    <n v="415"/>
    <n v="175"/>
    <n v="11685"/>
    <n v="1167222"/>
    <n v="0.1"/>
  </r>
  <r>
    <n v="30"/>
    <n v="2011"/>
    <x v="0"/>
    <x v="2"/>
    <x v="1"/>
    <n v="131"/>
    <n v="41"/>
    <n v="3756"/>
    <n v="1167222"/>
    <n v="0"/>
  </r>
  <r>
    <n v="30"/>
    <n v="2011"/>
    <x v="0"/>
    <x v="3"/>
    <x v="0"/>
    <n v="18"/>
    <n v="8"/>
    <n v="506"/>
    <n v="242970"/>
    <n v="0"/>
  </r>
  <r>
    <n v="30"/>
    <n v="2011"/>
    <x v="0"/>
    <x v="3"/>
    <x v="1"/>
    <n v="4"/>
    <n v="3"/>
    <n v="168"/>
    <n v="242970"/>
    <n v="0"/>
  </r>
  <r>
    <n v="30"/>
    <n v="2011"/>
    <x v="1"/>
    <x v="0"/>
    <x v="0"/>
    <n v="0"/>
    <n v="0"/>
    <n v="0"/>
    <n v="1133577"/>
    <n v="0"/>
  </r>
  <r>
    <n v="30"/>
    <n v="2011"/>
    <x v="1"/>
    <x v="0"/>
    <x v="1"/>
    <n v="3"/>
    <n v="1"/>
    <n v="84"/>
    <n v="1133577"/>
    <n v="0"/>
  </r>
  <r>
    <n v="30"/>
    <n v="2011"/>
    <x v="1"/>
    <x v="1"/>
    <x v="0"/>
    <n v="121"/>
    <n v="45"/>
    <n v="3446"/>
    <n v="1390818"/>
    <n v="0"/>
  </r>
  <r>
    <n v="30"/>
    <n v="2011"/>
    <x v="1"/>
    <x v="1"/>
    <x v="1"/>
    <n v="38"/>
    <n v="11"/>
    <n v="1061"/>
    <n v="1390818"/>
    <n v="0"/>
  </r>
  <r>
    <n v="30"/>
    <n v="2011"/>
    <x v="1"/>
    <x v="2"/>
    <x v="0"/>
    <n v="694"/>
    <n v="287"/>
    <n v="19727"/>
    <n v="1079906"/>
    <n v="0.3"/>
  </r>
  <r>
    <n v="30"/>
    <n v="2011"/>
    <x v="1"/>
    <x v="2"/>
    <x v="1"/>
    <n v="273"/>
    <n v="84"/>
    <n v="7792"/>
    <n v="1079906"/>
    <n v="0.1"/>
  </r>
  <r>
    <n v="30"/>
    <n v="2011"/>
    <x v="1"/>
    <x v="3"/>
    <x v="0"/>
    <n v="40"/>
    <n v="16"/>
    <n v="1176"/>
    <n v="211517"/>
    <n v="0.1"/>
  </r>
  <r>
    <n v="30"/>
    <n v="2011"/>
    <x v="1"/>
    <x v="3"/>
    <x v="1"/>
    <n v="3"/>
    <n v="1"/>
    <n v="84"/>
    <n v="211517"/>
    <n v="0"/>
  </r>
  <r>
    <n v="11"/>
    <n v="2011"/>
    <x v="0"/>
    <x v="0"/>
    <x v="0"/>
    <n v="0"/>
    <n v="0"/>
    <n v="0"/>
    <n v="68349"/>
    <n v="0"/>
  </r>
  <r>
    <n v="11"/>
    <n v="2011"/>
    <x v="0"/>
    <x v="0"/>
    <x v="1"/>
    <n v="0"/>
    <n v="0"/>
    <n v="0"/>
    <n v="68349"/>
    <n v="0"/>
  </r>
  <r>
    <n v="11"/>
    <n v="2011"/>
    <x v="0"/>
    <x v="1"/>
    <x v="0"/>
    <n v="2"/>
    <n v="1"/>
    <n v="58"/>
    <n v="82803"/>
    <n v="0"/>
  </r>
  <r>
    <n v="11"/>
    <n v="2011"/>
    <x v="0"/>
    <x v="1"/>
    <x v="1"/>
    <n v="0"/>
    <n v="0"/>
    <n v="0"/>
    <n v="82803"/>
    <n v="0"/>
  </r>
  <r>
    <n v="11"/>
    <n v="2011"/>
    <x v="0"/>
    <x v="2"/>
    <x v="0"/>
    <n v="20"/>
    <n v="8"/>
    <n v="560"/>
    <n v="87022"/>
    <n v="0.1"/>
  </r>
  <r>
    <n v="11"/>
    <n v="2011"/>
    <x v="0"/>
    <x v="2"/>
    <x v="1"/>
    <n v="0"/>
    <n v="0"/>
    <n v="0"/>
    <n v="87022"/>
    <n v="0"/>
  </r>
  <r>
    <n v="11"/>
    <n v="2011"/>
    <x v="0"/>
    <x v="3"/>
    <x v="0"/>
    <n v="0"/>
    <n v="0"/>
    <n v="0"/>
    <n v="42757"/>
    <n v="0"/>
  </r>
  <r>
    <n v="11"/>
    <n v="2011"/>
    <x v="0"/>
    <x v="3"/>
    <x v="1"/>
    <n v="0"/>
    <n v="0"/>
    <n v="0"/>
    <n v="42757"/>
    <n v="0"/>
  </r>
  <r>
    <n v="11"/>
    <n v="2011"/>
    <x v="1"/>
    <x v="0"/>
    <x v="0"/>
    <n v="2"/>
    <n v="1"/>
    <n v="60"/>
    <n v="71217"/>
    <n v="0"/>
  </r>
  <r>
    <n v="11"/>
    <n v="2011"/>
    <x v="1"/>
    <x v="0"/>
    <x v="1"/>
    <n v="0"/>
    <n v="0"/>
    <n v="0"/>
    <n v="71217"/>
    <n v="0"/>
  </r>
  <r>
    <n v="11"/>
    <n v="2011"/>
    <x v="1"/>
    <x v="1"/>
    <x v="0"/>
    <n v="5"/>
    <n v="2"/>
    <n v="146"/>
    <n v="71053"/>
    <n v="0"/>
  </r>
  <r>
    <n v="11"/>
    <n v="2011"/>
    <x v="1"/>
    <x v="1"/>
    <x v="1"/>
    <n v="0"/>
    <n v="0"/>
    <n v="0"/>
    <n v="71053"/>
    <n v="0"/>
  </r>
  <r>
    <n v="11"/>
    <n v="2011"/>
    <x v="1"/>
    <x v="2"/>
    <x v="0"/>
    <n v="15"/>
    <n v="7"/>
    <n v="448"/>
    <n v="75493"/>
    <n v="0.1"/>
  </r>
  <r>
    <n v="11"/>
    <n v="2011"/>
    <x v="1"/>
    <x v="2"/>
    <x v="1"/>
    <n v="0"/>
    <n v="0"/>
    <n v="0"/>
    <n v="75493"/>
    <n v="0"/>
  </r>
  <r>
    <n v="11"/>
    <n v="2011"/>
    <x v="1"/>
    <x v="3"/>
    <x v="0"/>
    <n v="2"/>
    <n v="1"/>
    <n v="58"/>
    <n v="33399"/>
    <n v="0"/>
  </r>
  <r>
    <n v="11"/>
    <n v="2011"/>
    <x v="1"/>
    <x v="3"/>
    <x v="1"/>
    <n v="0"/>
    <n v="0"/>
    <n v="0"/>
    <n v="33399"/>
    <n v="0"/>
  </r>
  <r>
    <n v="12"/>
    <n v="2011"/>
    <x v="0"/>
    <x v="0"/>
    <x v="0"/>
    <n v="0"/>
    <n v="0"/>
    <n v="0"/>
    <n v="442862"/>
    <n v="0"/>
  </r>
  <r>
    <n v="12"/>
    <n v="2011"/>
    <x v="0"/>
    <x v="0"/>
    <x v="1"/>
    <n v="0"/>
    <n v="0"/>
    <n v="0"/>
    <n v="442862"/>
    <n v="0"/>
  </r>
  <r>
    <n v="12"/>
    <n v="2011"/>
    <x v="0"/>
    <x v="1"/>
    <x v="0"/>
    <n v="8"/>
    <n v="4"/>
    <n v="224"/>
    <n v="490390"/>
    <n v="0"/>
  </r>
  <r>
    <n v="12"/>
    <n v="2011"/>
    <x v="0"/>
    <x v="1"/>
    <x v="1"/>
    <n v="5"/>
    <n v="2"/>
    <n v="140"/>
    <n v="490390"/>
    <n v="0"/>
  </r>
  <r>
    <n v="12"/>
    <n v="2011"/>
    <x v="0"/>
    <x v="2"/>
    <x v="0"/>
    <n v="95"/>
    <n v="42"/>
    <n v="2592"/>
    <n v="471982"/>
    <n v="0.1"/>
  </r>
  <r>
    <n v="12"/>
    <n v="2011"/>
    <x v="0"/>
    <x v="2"/>
    <x v="1"/>
    <n v="62"/>
    <n v="26"/>
    <n v="1736"/>
    <n v="471982"/>
    <n v="0.1"/>
  </r>
  <r>
    <n v="12"/>
    <n v="2011"/>
    <x v="0"/>
    <x v="3"/>
    <x v="0"/>
    <n v="8"/>
    <n v="4"/>
    <n v="182"/>
    <n v="242013"/>
    <n v="0"/>
  </r>
  <r>
    <n v="12"/>
    <n v="2011"/>
    <x v="0"/>
    <x v="3"/>
    <x v="1"/>
    <n v="4"/>
    <n v="2"/>
    <n v="116"/>
    <n v="242013"/>
    <n v="0"/>
  </r>
  <r>
    <n v="12"/>
    <n v="2011"/>
    <x v="1"/>
    <x v="0"/>
    <x v="0"/>
    <n v="0"/>
    <n v="0"/>
    <n v="0"/>
    <n v="459783"/>
    <n v="0"/>
  </r>
  <r>
    <n v="12"/>
    <n v="2011"/>
    <x v="1"/>
    <x v="0"/>
    <x v="1"/>
    <n v="0"/>
    <n v="0"/>
    <n v="0"/>
    <n v="459783"/>
    <n v="0"/>
  </r>
  <r>
    <n v="12"/>
    <n v="2011"/>
    <x v="1"/>
    <x v="1"/>
    <x v="0"/>
    <n v="5"/>
    <n v="2"/>
    <n v="140"/>
    <n v="446216"/>
    <n v="0"/>
  </r>
  <r>
    <n v="12"/>
    <n v="2011"/>
    <x v="1"/>
    <x v="1"/>
    <x v="1"/>
    <n v="10"/>
    <n v="6"/>
    <n v="280"/>
    <n v="446216"/>
    <n v="0"/>
  </r>
  <r>
    <n v="12"/>
    <n v="2011"/>
    <x v="1"/>
    <x v="2"/>
    <x v="0"/>
    <n v="114"/>
    <n v="51"/>
    <n v="3252"/>
    <n v="427182"/>
    <n v="0.1"/>
  </r>
  <r>
    <n v="12"/>
    <n v="2011"/>
    <x v="1"/>
    <x v="2"/>
    <x v="1"/>
    <n v="58"/>
    <n v="33"/>
    <n v="1626"/>
    <n v="427182"/>
    <n v="0.1"/>
  </r>
  <r>
    <n v="12"/>
    <n v="2011"/>
    <x v="1"/>
    <x v="3"/>
    <x v="0"/>
    <n v="19"/>
    <n v="7"/>
    <n v="406"/>
    <n v="191107"/>
    <n v="0"/>
  </r>
  <r>
    <n v="12"/>
    <n v="2011"/>
    <x v="1"/>
    <x v="3"/>
    <x v="1"/>
    <n v="3"/>
    <n v="2"/>
    <n v="84"/>
    <n v="191107"/>
    <n v="0"/>
  </r>
  <r>
    <n v="13"/>
    <n v="2011"/>
    <x v="0"/>
    <x v="0"/>
    <x v="0"/>
    <n v="0"/>
    <n v="0"/>
    <n v="0"/>
    <n v="60862"/>
    <n v="0"/>
  </r>
  <r>
    <n v="13"/>
    <n v="2011"/>
    <x v="0"/>
    <x v="0"/>
    <x v="1"/>
    <n v="0"/>
    <n v="0"/>
    <n v="0"/>
    <n v="60862"/>
    <n v="0"/>
  </r>
  <r>
    <n v="13"/>
    <n v="2011"/>
    <x v="0"/>
    <x v="1"/>
    <x v="0"/>
    <n v="0"/>
    <n v="0"/>
    <n v="0"/>
    <n v="71387"/>
    <n v="0"/>
  </r>
  <r>
    <n v="13"/>
    <n v="2011"/>
    <x v="0"/>
    <x v="1"/>
    <x v="1"/>
    <n v="0"/>
    <n v="0"/>
    <n v="0"/>
    <n v="71387"/>
    <n v="0"/>
  </r>
  <r>
    <n v="13"/>
    <n v="2011"/>
    <x v="0"/>
    <x v="2"/>
    <x v="0"/>
    <n v="1"/>
    <n v="1"/>
    <n v="28"/>
    <n v="73993"/>
    <n v="0"/>
  </r>
  <r>
    <n v="13"/>
    <n v="2011"/>
    <x v="0"/>
    <x v="2"/>
    <x v="1"/>
    <n v="0"/>
    <n v="0"/>
    <n v="0"/>
    <n v="73993"/>
    <n v="0"/>
  </r>
  <r>
    <n v="13"/>
    <n v="2011"/>
    <x v="0"/>
    <x v="3"/>
    <x v="0"/>
    <n v="0"/>
    <n v="0"/>
    <n v="0"/>
    <n v="35106"/>
    <n v="0"/>
  </r>
  <r>
    <n v="13"/>
    <n v="2011"/>
    <x v="0"/>
    <x v="3"/>
    <x v="1"/>
    <n v="0"/>
    <n v="0"/>
    <n v="0"/>
    <n v="35106"/>
    <n v="0"/>
  </r>
  <r>
    <n v="13"/>
    <n v="2011"/>
    <x v="1"/>
    <x v="0"/>
    <x v="0"/>
    <n v="0"/>
    <n v="0"/>
    <n v="0"/>
    <n v="63180"/>
    <n v="0"/>
  </r>
  <r>
    <n v="13"/>
    <n v="2011"/>
    <x v="1"/>
    <x v="0"/>
    <x v="1"/>
    <n v="0"/>
    <n v="0"/>
    <n v="0"/>
    <n v="63180"/>
    <n v="0"/>
  </r>
  <r>
    <n v="13"/>
    <n v="2011"/>
    <x v="1"/>
    <x v="1"/>
    <x v="0"/>
    <n v="0"/>
    <n v="0"/>
    <n v="0"/>
    <n v="62624"/>
    <n v="0"/>
  </r>
  <r>
    <n v="13"/>
    <n v="2011"/>
    <x v="1"/>
    <x v="1"/>
    <x v="1"/>
    <n v="0"/>
    <n v="0"/>
    <n v="0"/>
    <n v="62624"/>
    <n v="0"/>
  </r>
  <r>
    <n v="13"/>
    <n v="2011"/>
    <x v="1"/>
    <x v="2"/>
    <x v="0"/>
    <n v="5"/>
    <n v="3"/>
    <n v="133"/>
    <n v="65592"/>
    <n v="0"/>
  </r>
  <r>
    <n v="13"/>
    <n v="2011"/>
    <x v="1"/>
    <x v="2"/>
    <x v="1"/>
    <n v="2"/>
    <n v="1"/>
    <n v="49"/>
    <n v="65592"/>
    <n v="0"/>
  </r>
  <r>
    <n v="13"/>
    <n v="2011"/>
    <x v="1"/>
    <x v="3"/>
    <x v="0"/>
    <n v="1"/>
    <n v="1"/>
    <n v="28"/>
    <n v="28982"/>
    <n v="0"/>
  </r>
  <r>
    <n v="13"/>
    <n v="2011"/>
    <x v="1"/>
    <x v="3"/>
    <x v="1"/>
    <n v="0"/>
    <n v="0"/>
    <n v="0"/>
    <n v="28982"/>
    <n v="0"/>
  </r>
  <r>
    <n v="14"/>
    <n v="2011"/>
    <x v="0"/>
    <x v="0"/>
    <x v="0"/>
    <n v="0"/>
    <n v="0"/>
    <n v="0"/>
    <n v="29320"/>
    <n v="0"/>
  </r>
  <r>
    <n v="14"/>
    <n v="2011"/>
    <x v="0"/>
    <x v="0"/>
    <x v="1"/>
    <n v="0"/>
    <n v="0"/>
    <n v="0"/>
    <n v="29320"/>
    <n v="0"/>
  </r>
  <r>
    <n v="14"/>
    <n v="2011"/>
    <x v="0"/>
    <x v="1"/>
    <x v="0"/>
    <n v="0"/>
    <n v="0"/>
    <n v="0"/>
    <n v="34029"/>
    <n v="0"/>
  </r>
  <r>
    <n v="14"/>
    <n v="2011"/>
    <x v="0"/>
    <x v="1"/>
    <x v="1"/>
    <n v="0"/>
    <n v="0"/>
    <n v="0"/>
    <n v="34029"/>
    <n v="0"/>
  </r>
  <r>
    <n v="14"/>
    <n v="2011"/>
    <x v="0"/>
    <x v="2"/>
    <x v="0"/>
    <n v="4"/>
    <n v="1"/>
    <n v="84"/>
    <n v="33878"/>
    <n v="0"/>
  </r>
  <r>
    <n v="14"/>
    <n v="2011"/>
    <x v="0"/>
    <x v="2"/>
    <x v="1"/>
    <n v="0"/>
    <n v="0"/>
    <n v="0"/>
    <n v="33878"/>
    <n v="0"/>
  </r>
  <r>
    <n v="14"/>
    <n v="2011"/>
    <x v="0"/>
    <x v="3"/>
    <x v="0"/>
    <n v="0"/>
    <n v="0"/>
    <n v="0"/>
    <n v="16315"/>
    <n v="0"/>
  </r>
  <r>
    <n v="14"/>
    <n v="2011"/>
    <x v="0"/>
    <x v="3"/>
    <x v="1"/>
    <n v="0"/>
    <n v="0"/>
    <n v="0"/>
    <n v="16315"/>
    <n v="0"/>
  </r>
  <r>
    <n v="14"/>
    <n v="2011"/>
    <x v="1"/>
    <x v="0"/>
    <x v="0"/>
    <n v="0"/>
    <n v="0"/>
    <n v="0"/>
    <n v="30580"/>
    <n v="0"/>
  </r>
  <r>
    <n v="14"/>
    <n v="2011"/>
    <x v="1"/>
    <x v="0"/>
    <x v="1"/>
    <n v="0"/>
    <n v="0"/>
    <n v="0"/>
    <n v="30580"/>
    <n v="0"/>
  </r>
  <r>
    <n v="14"/>
    <n v="2011"/>
    <x v="1"/>
    <x v="1"/>
    <x v="0"/>
    <n v="0"/>
    <n v="0"/>
    <n v="0"/>
    <n v="33772"/>
    <n v="0"/>
  </r>
  <r>
    <n v="14"/>
    <n v="2011"/>
    <x v="1"/>
    <x v="1"/>
    <x v="1"/>
    <n v="0"/>
    <n v="0"/>
    <n v="0"/>
    <n v="33772"/>
    <n v="0"/>
  </r>
  <r>
    <n v="14"/>
    <n v="2011"/>
    <x v="1"/>
    <x v="2"/>
    <x v="0"/>
    <n v="4"/>
    <n v="2"/>
    <n v="70"/>
    <n v="32940"/>
    <n v="0.1"/>
  </r>
  <r>
    <n v="14"/>
    <n v="2011"/>
    <x v="1"/>
    <x v="2"/>
    <x v="1"/>
    <n v="0"/>
    <n v="0"/>
    <n v="0"/>
    <n v="32940"/>
    <n v="0"/>
  </r>
  <r>
    <n v="14"/>
    <n v="2011"/>
    <x v="1"/>
    <x v="3"/>
    <x v="0"/>
    <n v="3"/>
    <n v="1"/>
    <n v="56"/>
    <n v="13488"/>
    <n v="0.1"/>
  </r>
  <r>
    <n v="14"/>
    <n v="2011"/>
    <x v="1"/>
    <x v="3"/>
    <x v="1"/>
    <n v="0"/>
    <n v="0"/>
    <n v="0"/>
    <n v="13488"/>
    <n v="0"/>
  </r>
  <r>
    <n v="15"/>
    <n v="2011"/>
    <x v="0"/>
    <x v="0"/>
    <x v="0"/>
    <n v="0"/>
    <n v="0"/>
    <n v="0"/>
    <n v="35174"/>
    <n v="0"/>
  </r>
  <r>
    <n v="15"/>
    <n v="2011"/>
    <x v="0"/>
    <x v="0"/>
    <x v="1"/>
    <n v="0"/>
    <n v="0"/>
    <n v="0"/>
    <n v="35174"/>
    <n v="0"/>
  </r>
  <r>
    <n v="15"/>
    <n v="2011"/>
    <x v="0"/>
    <x v="1"/>
    <x v="0"/>
    <n v="2"/>
    <n v="1"/>
    <n v="83"/>
    <n v="45467"/>
    <n v="0"/>
  </r>
  <r>
    <n v="15"/>
    <n v="2011"/>
    <x v="0"/>
    <x v="1"/>
    <x v="1"/>
    <n v="0"/>
    <n v="0"/>
    <n v="0"/>
    <n v="45467"/>
    <n v="0"/>
  </r>
  <r>
    <n v="15"/>
    <n v="2011"/>
    <x v="0"/>
    <x v="2"/>
    <x v="0"/>
    <n v="1"/>
    <n v="1"/>
    <n v="28"/>
    <n v="40803"/>
    <n v="0"/>
  </r>
  <r>
    <n v="15"/>
    <n v="2011"/>
    <x v="0"/>
    <x v="2"/>
    <x v="1"/>
    <n v="0"/>
    <n v="0"/>
    <n v="0"/>
    <n v="40803"/>
    <n v="0"/>
  </r>
  <r>
    <n v="15"/>
    <n v="2011"/>
    <x v="0"/>
    <x v="3"/>
    <x v="0"/>
    <n v="0"/>
    <n v="0"/>
    <n v="0"/>
    <n v="10275"/>
    <n v="0"/>
  </r>
  <r>
    <n v="15"/>
    <n v="2011"/>
    <x v="0"/>
    <x v="3"/>
    <x v="1"/>
    <n v="0"/>
    <n v="0"/>
    <n v="0"/>
    <n v="10275"/>
    <n v="0"/>
  </r>
  <r>
    <n v="15"/>
    <n v="2011"/>
    <x v="1"/>
    <x v="0"/>
    <x v="0"/>
    <n v="0"/>
    <n v="0"/>
    <n v="0"/>
    <n v="36028"/>
    <n v="0"/>
  </r>
  <r>
    <n v="15"/>
    <n v="2011"/>
    <x v="1"/>
    <x v="0"/>
    <x v="1"/>
    <n v="0"/>
    <n v="0"/>
    <n v="0"/>
    <n v="36028"/>
    <n v="0"/>
  </r>
  <r>
    <n v="15"/>
    <n v="2011"/>
    <x v="1"/>
    <x v="1"/>
    <x v="0"/>
    <n v="2"/>
    <n v="1"/>
    <n v="84"/>
    <n v="37911"/>
    <n v="0"/>
  </r>
  <r>
    <n v="15"/>
    <n v="2011"/>
    <x v="1"/>
    <x v="1"/>
    <x v="1"/>
    <n v="0"/>
    <n v="0"/>
    <n v="0"/>
    <n v="37911"/>
    <n v="0"/>
  </r>
  <r>
    <n v="15"/>
    <n v="2011"/>
    <x v="1"/>
    <x v="2"/>
    <x v="0"/>
    <n v="4"/>
    <n v="3"/>
    <n v="138"/>
    <n v="35691"/>
    <n v="0.1"/>
  </r>
  <r>
    <n v="15"/>
    <n v="2011"/>
    <x v="1"/>
    <x v="2"/>
    <x v="1"/>
    <n v="1"/>
    <n v="1"/>
    <n v="28"/>
    <n v="35691"/>
    <n v="0"/>
  </r>
  <r>
    <n v="15"/>
    <n v="2011"/>
    <x v="1"/>
    <x v="3"/>
    <x v="0"/>
    <n v="0"/>
    <n v="0"/>
    <n v="0"/>
    <n v="8540"/>
    <n v="0"/>
  </r>
  <r>
    <n v="15"/>
    <n v="2011"/>
    <x v="1"/>
    <x v="3"/>
    <x v="1"/>
    <n v="0"/>
    <n v="0"/>
    <n v="0"/>
    <n v="8540"/>
    <n v="0"/>
  </r>
  <r>
    <n v="33"/>
    <n v="2011"/>
    <x v="0"/>
    <x v="0"/>
    <x v="0"/>
    <n v="0"/>
    <n v="0"/>
    <n v="0"/>
    <n v="51839"/>
    <n v="0"/>
  </r>
  <r>
    <n v="33"/>
    <n v="2011"/>
    <x v="0"/>
    <x v="0"/>
    <x v="1"/>
    <n v="2"/>
    <n v="1"/>
    <n v="0"/>
    <n v="51839"/>
    <n v="0"/>
  </r>
  <r>
    <n v="33"/>
    <n v="2011"/>
    <x v="0"/>
    <x v="1"/>
    <x v="0"/>
    <n v="3"/>
    <n v="1"/>
    <n v="0"/>
    <n v="61399"/>
    <n v="0"/>
  </r>
  <r>
    <n v="33"/>
    <n v="2011"/>
    <x v="0"/>
    <x v="1"/>
    <x v="1"/>
    <n v="0"/>
    <n v="0"/>
    <n v="0"/>
    <n v="61399"/>
    <n v="0"/>
  </r>
  <r>
    <n v="33"/>
    <n v="2011"/>
    <x v="0"/>
    <x v="2"/>
    <x v="0"/>
    <n v="20"/>
    <n v="10"/>
    <n v="0"/>
    <n v="69050"/>
    <n v="0.1"/>
  </r>
  <r>
    <n v="33"/>
    <n v="2011"/>
    <x v="0"/>
    <x v="2"/>
    <x v="1"/>
    <n v="2"/>
    <n v="2"/>
    <n v="0"/>
    <n v="69050"/>
    <n v="0"/>
  </r>
  <r>
    <n v="33"/>
    <n v="2011"/>
    <x v="0"/>
    <x v="3"/>
    <x v="0"/>
    <n v="1"/>
    <n v="1"/>
    <n v="0"/>
    <n v="30688"/>
    <n v="0"/>
  </r>
  <r>
    <n v="33"/>
    <n v="2011"/>
    <x v="0"/>
    <x v="3"/>
    <x v="1"/>
    <n v="0"/>
    <n v="0"/>
    <n v="0"/>
    <n v="30688"/>
    <n v="0"/>
  </r>
  <r>
    <n v="33"/>
    <n v="2011"/>
    <x v="1"/>
    <x v="0"/>
    <x v="0"/>
    <n v="0"/>
    <n v="0"/>
    <n v="0"/>
    <n v="53323"/>
    <n v="0"/>
  </r>
  <r>
    <n v="33"/>
    <n v="2011"/>
    <x v="1"/>
    <x v="0"/>
    <x v="1"/>
    <n v="0"/>
    <n v="0"/>
    <n v="0"/>
    <n v="53323"/>
    <n v="0"/>
  </r>
  <r>
    <n v="33"/>
    <n v="2011"/>
    <x v="1"/>
    <x v="1"/>
    <x v="0"/>
    <n v="1"/>
    <n v="1"/>
    <n v="0"/>
    <n v="51830"/>
    <n v="0"/>
  </r>
  <r>
    <n v="33"/>
    <n v="2011"/>
    <x v="1"/>
    <x v="1"/>
    <x v="1"/>
    <n v="0"/>
    <n v="0"/>
    <n v="0"/>
    <n v="51830"/>
    <n v="0"/>
  </r>
  <r>
    <n v="33"/>
    <n v="2011"/>
    <x v="1"/>
    <x v="2"/>
    <x v="0"/>
    <n v="22"/>
    <n v="13"/>
    <n v="0"/>
    <n v="58169"/>
    <n v="0.2"/>
  </r>
  <r>
    <n v="33"/>
    <n v="2011"/>
    <x v="1"/>
    <x v="2"/>
    <x v="1"/>
    <n v="5"/>
    <n v="3"/>
    <n v="0"/>
    <n v="58169"/>
    <n v="0.1"/>
  </r>
  <r>
    <n v="33"/>
    <n v="2011"/>
    <x v="1"/>
    <x v="3"/>
    <x v="0"/>
    <n v="0"/>
    <n v="0"/>
    <n v="0"/>
    <n v="24837"/>
    <n v="0"/>
  </r>
  <r>
    <n v="33"/>
    <n v="2011"/>
    <x v="1"/>
    <x v="3"/>
    <x v="1"/>
    <n v="0"/>
    <n v="0"/>
    <n v="0"/>
    <n v="24837"/>
    <n v="0"/>
  </r>
  <r>
    <n v="3"/>
    <n v="2011"/>
    <x v="0"/>
    <x v="0"/>
    <x v="0"/>
    <n v="0"/>
    <n v="0"/>
    <n v="0"/>
    <n v="72203"/>
    <n v="0"/>
  </r>
  <r>
    <n v="3"/>
    <n v="2011"/>
    <x v="0"/>
    <x v="0"/>
    <x v="1"/>
    <n v="0"/>
    <n v="0"/>
    <n v="0"/>
    <n v="72203"/>
    <n v="0"/>
  </r>
  <r>
    <n v="3"/>
    <n v="2011"/>
    <x v="0"/>
    <x v="1"/>
    <x v="0"/>
    <n v="23"/>
    <n v="8"/>
    <n v="424"/>
    <n v="94707"/>
    <n v="0.1"/>
  </r>
  <r>
    <n v="3"/>
    <n v="2011"/>
    <x v="0"/>
    <x v="1"/>
    <x v="1"/>
    <n v="0"/>
    <n v="0"/>
    <n v="0"/>
    <n v="94707"/>
    <n v="0"/>
  </r>
  <r>
    <n v="3"/>
    <n v="2011"/>
    <x v="0"/>
    <x v="2"/>
    <x v="0"/>
    <n v="46"/>
    <n v="19"/>
    <n v="789"/>
    <n v="108037"/>
    <n v="0.2"/>
  </r>
  <r>
    <n v="3"/>
    <n v="2011"/>
    <x v="0"/>
    <x v="2"/>
    <x v="1"/>
    <n v="0"/>
    <n v="0"/>
    <n v="0"/>
    <n v="108037"/>
    <n v="0"/>
  </r>
  <r>
    <n v="3"/>
    <n v="2011"/>
    <x v="0"/>
    <x v="3"/>
    <x v="0"/>
    <n v="5"/>
    <n v="2"/>
    <n v="60"/>
    <n v="40475"/>
    <n v="0"/>
  </r>
  <r>
    <n v="3"/>
    <n v="2011"/>
    <x v="0"/>
    <x v="3"/>
    <x v="1"/>
    <n v="0"/>
    <n v="0"/>
    <n v="0"/>
    <n v="40475"/>
    <n v="0"/>
  </r>
  <r>
    <n v="3"/>
    <n v="2011"/>
    <x v="1"/>
    <x v="0"/>
    <x v="0"/>
    <n v="0"/>
    <n v="0"/>
    <n v="0"/>
    <n v="74816"/>
    <n v="0"/>
  </r>
  <r>
    <n v="3"/>
    <n v="2011"/>
    <x v="1"/>
    <x v="0"/>
    <x v="1"/>
    <n v="0"/>
    <n v="0"/>
    <n v="0"/>
    <n v="74816"/>
    <n v="0"/>
  </r>
  <r>
    <n v="3"/>
    <n v="2011"/>
    <x v="1"/>
    <x v="1"/>
    <x v="0"/>
    <n v="0"/>
    <n v="0"/>
    <n v="0"/>
    <n v="74302"/>
    <n v="0"/>
  </r>
  <r>
    <n v="3"/>
    <n v="2011"/>
    <x v="1"/>
    <x v="1"/>
    <x v="1"/>
    <n v="0"/>
    <n v="0"/>
    <n v="0"/>
    <n v="74302"/>
    <n v="0"/>
  </r>
  <r>
    <n v="3"/>
    <n v="2011"/>
    <x v="1"/>
    <x v="2"/>
    <x v="0"/>
    <n v="63"/>
    <n v="23"/>
    <n v="1029"/>
    <n v="86630"/>
    <n v="0.3"/>
  </r>
  <r>
    <n v="3"/>
    <n v="2011"/>
    <x v="1"/>
    <x v="2"/>
    <x v="1"/>
    <n v="23"/>
    <n v="8"/>
    <n v="628"/>
    <n v="86630"/>
    <n v="0.1"/>
  </r>
  <r>
    <n v="3"/>
    <n v="2011"/>
    <x v="1"/>
    <x v="3"/>
    <x v="0"/>
    <n v="4"/>
    <n v="2"/>
    <n v="57"/>
    <n v="32124"/>
    <n v="0.1"/>
  </r>
  <r>
    <n v="3"/>
    <n v="2011"/>
    <x v="1"/>
    <x v="3"/>
    <x v="1"/>
    <n v="0"/>
    <n v="0"/>
    <n v="0"/>
    <n v="32124"/>
    <n v="0"/>
  </r>
</pivotCacheRecords>
</file>

<file path=xl/pivotCache/pivotCacheRecords5.xml><?xml version="1.0" encoding="utf-8"?>
<pivotCacheRecords xmlns="http://schemas.openxmlformats.org/spreadsheetml/2006/main" xmlns:r="http://schemas.openxmlformats.org/officeDocument/2006/relationships" count="160">
  <r>
    <n v="2"/>
    <n v="2011"/>
    <x v="0"/>
    <x v="0"/>
    <x v="0"/>
    <n v="0"/>
    <n v="0"/>
    <n v="0"/>
    <n v="1646719"/>
    <n v="0"/>
  </r>
  <r>
    <n v="2"/>
    <n v="2011"/>
    <x v="0"/>
    <x v="0"/>
    <x v="1"/>
    <n v="0"/>
    <n v="0"/>
    <n v="0"/>
    <n v="1646719"/>
    <n v="0"/>
  </r>
  <r>
    <n v="2"/>
    <n v="2011"/>
    <x v="0"/>
    <x v="1"/>
    <x v="0"/>
    <n v="14"/>
    <n v="10"/>
    <n v="389"/>
    <n v="2142490"/>
    <n v="0"/>
  </r>
  <r>
    <n v="2"/>
    <n v="2011"/>
    <x v="0"/>
    <x v="1"/>
    <x v="1"/>
    <n v="2"/>
    <n v="1"/>
    <n v="56"/>
    <n v="2142490"/>
    <n v="0"/>
  </r>
  <r>
    <n v="2"/>
    <n v="2011"/>
    <x v="0"/>
    <x v="2"/>
    <x v="0"/>
    <n v="60"/>
    <n v="41"/>
    <n v="2129"/>
    <n v="2058115"/>
    <n v="0"/>
  </r>
  <r>
    <n v="2"/>
    <n v="2011"/>
    <x v="0"/>
    <x v="2"/>
    <x v="1"/>
    <n v="14"/>
    <n v="6"/>
    <n v="394"/>
    <n v="2058115"/>
    <n v="0"/>
  </r>
  <r>
    <n v="2"/>
    <n v="2011"/>
    <x v="0"/>
    <x v="3"/>
    <x v="0"/>
    <n v="6"/>
    <n v="4"/>
    <n v="224"/>
    <n v="795270"/>
    <n v="0"/>
  </r>
  <r>
    <n v="2"/>
    <n v="2011"/>
    <x v="0"/>
    <x v="3"/>
    <x v="1"/>
    <n v="2"/>
    <n v="2"/>
    <n v="56"/>
    <n v="795270"/>
    <n v="0"/>
  </r>
  <r>
    <n v="2"/>
    <n v="2011"/>
    <x v="1"/>
    <x v="0"/>
    <x v="0"/>
    <n v="1"/>
    <n v="1"/>
    <n v="28"/>
    <n v="1728098"/>
    <n v="0"/>
  </r>
  <r>
    <n v="2"/>
    <n v="2011"/>
    <x v="1"/>
    <x v="0"/>
    <x v="1"/>
    <n v="0"/>
    <n v="0"/>
    <n v="0"/>
    <n v="1728098"/>
    <n v="0"/>
  </r>
  <r>
    <n v="2"/>
    <n v="2011"/>
    <x v="1"/>
    <x v="1"/>
    <x v="0"/>
    <n v="27"/>
    <n v="18"/>
    <n v="756"/>
    <n v="2132000"/>
    <n v="0"/>
  </r>
  <r>
    <n v="2"/>
    <n v="2011"/>
    <x v="1"/>
    <x v="1"/>
    <x v="1"/>
    <n v="5"/>
    <n v="3"/>
    <n v="140"/>
    <n v="2132000"/>
    <n v="0"/>
  </r>
  <r>
    <n v="2"/>
    <n v="2011"/>
    <x v="1"/>
    <x v="2"/>
    <x v="0"/>
    <n v="141"/>
    <n v="92"/>
    <n v="4412"/>
    <n v="1948141"/>
    <n v="0"/>
  </r>
  <r>
    <n v="2"/>
    <n v="2011"/>
    <x v="1"/>
    <x v="2"/>
    <x v="1"/>
    <n v="35"/>
    <n v="26"/>
    <n v="1160"/>
    <n v="1948141"/>
    <n v="0"/>
  </r>
  <r>
    <n v="2"/>
    <n v="2011"/>
    <x v="1"/>
    <x v="3"/>
    <x v="0"/>
    <n v="7"/>
    <n v="5"/>
    <n v="196"/>
    <n v="609974"/>
    <n v="0"/>
  </r>
  <r>
    <n v="2"/>
    <n v="2011"/>
    <x v="1"/>
    <x v="3"/>
    <x v="1"/>
    <n v="4"/>
    <n v="3"/>
    <n v="112"/>
    <n v="609974"/>
    <n v="0"/>
  </r>
  <r>
    <n v="9"/>
    <n v="2011"/>
    <x v="0"/>
    <x v="0"/>
    <x v="0"/>
    <n v="0"/>
    <n v="0"/>
    <n v="0"/>
    <n v="145936"/>
    <n v="0"/>
  </r>
  <r>
    <n v="9"/>
    <n v="2011"/>
    <x v="0"/>
    <x v="0"/>
    <x v="1"/>
    <n v="0"/>
    <n v="0"/>
    <n v="0"/>
    <n v="145936"/>
    <n v="0"/>
  </r>
  <r>
    <n v="9"/>
    <n v="2011"/>
    <x v="0"/>
    <x v="1"/>
    <x v="0"/>
    <n v="0"/>
    <n v="0"/>
    <n v="0"/>
    <n v="260500"/>
    <n v="0"/>
  </r>
  <r>
    <n v="9"/>
    <n v="2011"/>
    <x v="0"/>
    <x v="1"/>
    <x v="1"/>
    <n v="0"/>
    <n v="0"/>
    <n v="0"/>
    <n v="260500"/>
    <n v="0"/>
  </r>
  <r>
    <n v="9"/>
    <n v="2011"/>
    <x v="0"/>
    <x v="2"/>
    <x v="0"/>
    <n v="0"/>
    <n v="0"/>
    <n v="0"/>
    <n v="451804"/>
    <n v="0"/>
  </r>
  <r>
    <n v="9"/>
    <n v="2011"/>
    <x v="0"/>
    <x v="2"/>
    <x v="1"/>
    <n v="0"/>
    <n v="0"/>
    <n v="0"/>
    <n v="451804"/>
    <n v="0"/>
  </r>
  <r>
    <n v="9"/>
    <n v="2011"/>
    <x v="0"/>
    <x v="3"/>
    <x v="0"/>
    <n v="0"/>
    <n v="0"/>
    <n v="0"/>
    <n v="2061942"/>
    <n v="0"/>
  </r>
  <r>
    <n v="9"/>
    <n v="2011"/>
    <x v="0"/>
    <x v="3"/>
    <x v="1"/>
    <n v="0"/>
    <n v="0"/>
    <n v="0"/>
    <n v="2061942"/>
    <n v="0"/>
  </r>
  <r>
    <n v="9"/>
    <n v="2011"/>
    <x v="1"/>
    <x v="0"/>
    <x v="0"/>
    <n v="0"/>
    <n v="0"/>
    <n v="0"/>
    <n v="153340"/>
    <n v="0"/>
  </r>
  <r>
    <n v="9"/>
    <n v="2011"/>
    <x v="1"/>
    <x v="0"/>
    <x v="1"/>
    <n v="0"/>
    <n v="0"/>
    <n v="0"/>
    <n v="153340"/>
    <n v="0"/>
  </r>
  <r>
    <n v="9"/>
    <n v="2011"/>
    <x v="1"/>
    <x v="1"/>
    <x v="0"/>
    <n v="0"/>
    <n v="0"/>
    <n v="0"/>
    <n v="254205"/>
    <n v="0"/>
  </r>
  <r>
    <n v="9"/>
    <n v="2011"/>
    <x v="1"/>
    <x v="1"/>
    <x v="1"/>
    <n v="0"/>
    <n v="0"/>
    <n v="0"/>
    <n v="254205"/>
    <n v="0"/>
  </r>
  <r>
    <n v="9"/>
    <n v="2011"/>
    <x v="1"/>
    <x v="2"/>
    <x v="0"/>
    <n v="0"/>
    <n v="0"/>
    <n v="0"/>
    <n v="430002"/>
    <n v="0"/>
  </r>
  <r>
    <n v="9"/>
    <n v="2011"/>
    <x v="1"/>
    <x v="2"/>
    <x v="1"/>
    <n v="0"/>
    <n v="0"/>
    <n v="0"/>
    <n v="430002"/>
    <n v="0"/>
  </r>
  <r>
    <n v="9"/>
    <n v="2011"/>
    <x v="1"/>
    <x v="3"/>
    <x v="0"/>
    <n v="0"/>
    <n v="0"/>
    <n v="0"/>
    <n v="1409874"/>
    <n v="0"/>
  </r>
  <r>
    <n v="9"/>
    <n v="2011"/>
    <x v="1"/>
    <x v="3"/>
    <x v="1"/>
    <n v="0"/>
    <n v="0"/>
    <n v="0"/>
    <n v="1409874"/>
    <n v="0"/>
  </r>
  <r>
    <n v="30"/>
    <n v="2011"/>
    <x v="0"/>
    <x v="0"/>
    <x v="0"/>
    <n v="0"/>
    <n v="0"/>
    <n v="0"/>
    <n v="1097598"/>
    <n v="0"/>
  </r>
  <r>
    <n v="30"/>
    <n v="2011"/>
    <x v="0"/>
    <x v="0"/>
    <x v="1"/>
    <n v="10"/>
    <n v="2"/>
    <n v="280"/>
    <n v="1097598"/>
    <n v="0"/>
  </r>
  <r>
    <n v="30"/>
    <n v="2011"/>
    <x v="0"/>
    <x v="1"/>
    <x v="0"/>
    <n v="57"/>
    <n v="23"/>
    <n v="1596"/>
    <n v="1458886"/>
    <n v="0"/>
  </r>
  <r>
    <n v="30"/>
    <n v="2011"/>
    <x v="0"/>
    <x v="1"/>
    <x v="1"/>
    <n v="32"/>
    <n v="9"/>
    <n v="896"/>
    <n v="1458886"/>
    <n v="0"/>
  </r>
  <r>
    <n v="30"/>
    <n v="2011"/>
    <x v="0"/>
    <x v="2"/>
    <x v="0"/>
    <n v="415"/>
    <n v="175"/>
    <n v="11685"/>
    <n v="1167222"/>
    <n v="0.1"/>
  </r>
  <r>
    <n v="30"/>
    <n v="2011"/>
    <x v="0"/>
    <x v="2"/>
    <x v="1"/>
    <n v="131"/>
    <n v="41"/>
    <n v="3756"/>
    <n v="1167222"/>
    <n v="0"/>
  </r>
  <r>
    <n v="30"/>
    <n v="2011"/>
    <x v="0"/>
    <x v="3"/>
    <x v="0"/>
    <n v="18"/>
    <n v="8"/>
    <n v="506"/>
    <n v="242970"/>
    <n v="0"/>
  </r>
  <r>
    <n v="30"/>
    <n v="2011"/>
    <x v="0"/>
    <x v="3"/>
    <x v="1"/>
    <n v="4"/>
    <n v="3"/>
    <n v="168"/>
    <n v="242970"/>
    <n v="0"/>
  </r>
  <r>
    <n v="30"/>
    <n v="2011"/>
    <x v="1"/>
    <x v="0"/>
    <x v="0"/>
    <n v="0"/>
    <n v="0"/>
    <n v="0"/>
    <n v="1133577"/>
    <n v="0"/>
  </r>
  <r>
    <n v="30"/>
    <n v="2011"/>
    <x v="1"/>
    <x v="0"/>
    <x v="1"/>
    <n v="3"/>
    <n v="1"/>
    <n v="84"/>
    <n v="1133577"/>
    <n v="0"/>
  </r>
  <r>
    <n v="30"/>
    <n v="2011"/>
    <x v="1"/>
    <x v="1"/>
    <x v="0"/>
    <n v="121"/>
    <n v="45"/>
    <n v="3446"/>
    <n v="1390818"/>
    <n v="0"/>
  </r>
  <r>
    <n v="30"/>
    <n v="2011"/>
    <x v="1"/>
    <x v="1"/>
    <x v="1"/>
    <n v="38"/>
    <n v="11"/>
    <n v="1061"/>
    <n v="1390818"/>
    <n v="0"/>
  </r>
  <r>
    <n v="30"/>
    <n v="2011"/>
    <x v="1"/>
    <x v="2"/>
    <x v="0"/>
    <n v="694"/>
    <n v="287"/>
    <n v="19727"/>
    <n v="1079906"/>
    <n v="0.3"/>
  </r>
  <r>
    <n v="30"/>
    <n v="2011"/>
    <x v="1"/>
    <x v="2"/>
    <x v="1"/>
    <n v="273"/>
    <n v="84"/>
    <n v="7792"/>
    <n v="1079906"/>
    <n v="0.1"/>
  </r>
  <r>
    <n v="30"/>
    <n v="2011"/>
    <x v="1"/>
    <x v="3"/>
    <x v="0"/>
    <n v="40"/>
    <n v="16"/>
    <n v="1176"/>
    <n v="211517"/>
    <n v="0.1"/>
  </r>
  <r>
    <n v="30"/>
    <n v="2011"/>
    <x v="1"/>
    <x v="3"/>
    <x v="1"/>
    <n v="3"/>
    <n v="1"/>
    <n v="84"/>
    <n v="211517"/>
    <n v="0"/>
  </r>
  <r>
    <n v="11"/>
    <n v="2011"/>
    <x v="0"/>
    <x v="0"/>
    <x v="0"/>
    <n v="0"/>
    <n v="0"/>
    <n v="0"/>
    <n v="68349"/>
    <n v="0"/>
  </r>
  <r>
    <n v="11"/>
    <n v="2011"/>
    <x v="0"/>
    <x v="0"/>
    <x v="1"/>
    <n v="0"/>
    <n v="0"/>
    <n v="0"/>
    <n v="68349"/>
    <n v="0"/>
  </r>
  <r>
    <n v="11"/>
    <n v="2011"/>
    <x v="0"/>
    <x v="1"/>
    <x v="0"/>
    <n v="2"/>
    <n v="1"/>
    <n v="58"/>
    <n v="82803"/>
    <n v="0"/>
  </r>
  <r>
    <n v="11"/>
    <n v="2011"/>
    <x v="0"/>
    <x v="1"/>
    <x v="1"/>
    <n v="0"/>
    <n v="0"/>
    <n v="0"/>
    <n v="82803"/>
    <n v="0"/>
  </r>
  <r>
    <n v="11"/>
    <n v="2011"/>
    <x v="0"/>
    <x v="2"/>
    <x v="0"/>
    <n v="20"/>
    <n v="8"/>
    <n v="560"/>
    <n v="87022"/>
    <n v="0.1"/>
  </r>
  <r>
    <n v="11"/>
    <n v="2011"/>
    <x v="0"/>
    <x v="2"/>
    <x v="1"/>
    <n v="0"/>
    <n v="0"/>
    <n v="0"/>
    <n v="87022"/>
    <n v="0"/>
  </r>
  <r>
    <n v="11"/>
    <n v="2011"/>
    <x v="0"/>
    <x v="3"/>
    <x v="0"/>
    <n v="0"/>
    <n v="0"/>
    <n v="0"/>
    <n v="42757"/>
    <n v="0"/>
  </r>
  <r>
    <n v="11"/>
    <n v="2011"/>
    <x v="0"/>
    <x v="3"/>
    <x v="1"/>
    <n v="0"/>
    <n v="0"/>
    <n v="0"/>
    <n v="42757"/>
    <n v="0"/>
  </r>
  <r>
    <n v="11"/>
    <n v="2011"/>
    <x v="1"/>
    <x v="0"/>
    <x v="0"/>
    <n v="2"/>
    <n v="1"/>
    <n v="60"/>
    <n v="71217"/>
    <n v="0"/>
  </r>
  <r>
    <n v="11"/>
    <n v="2011"/>
    <x v="1"/>
    <x v="0"/>
    <x v="1"/>
    <n v="0"/>
    <n v="0"/>
    <n v="0"/>
    <n v="71217"/>
    <n v="0"/>
  </r>
  <r>
    <n v="11"/>
    <n v="2011"/>
    <x v="1"/>
    <x v="1"/>
    <x v="0"/>
    <n v="5"/>
    <n v="2"/>
    <n v="146"/>
    <n v="71053"/>
    <n v="0"/>
  </r>
  <r>
    <n v="11"/>
    <n v="2011"/>
    <x v="1"/>
    <x v="1"/>
    <x v="1"/>
    <n v="0"/>
    <n v="0"/>
    <n v="0"/>
    <n v="71053"/>
    <n v="0"/>
  </r>
  <r>
    <n v="11"/>
    <n v="2011"/>
    <x v="1"/>
    <x v="2"/>
    <x v="0"/>
    <n v="15"/>
    <n v="7"/>
    <n v="448"/>
    <n v="75493"/>
    <n v="0.1"/>
  </r>
  <r>
    <n v="11"/>
    <n v="2011"/>
    <x v="1"/>
    <x v="2"/>
    <x v="1"/>
    <n v="0"/>
    <n v="0"/>
    <n v="0"/>
    <n v="75493"/>
    <n v="0"/>
  </r>
  <r>
    <n v="11"/>
    <n v="2011"/>
    <x v="1"/>
    <x v="3"/>
    <x v="0"/>
    <n v="2"/>
    <n v="1"/>
    <n v="58"/>
    <n v="33399"/>
    <n v="0"/>
  </r>
  <r>
    <n v="11"/>
    <n v="2011"/>
    <x v="1"/>
    <x v="3"/>
    <x v="1"/>
    <n v="0"/>
    <n v="0"/>
    <n v="0"/>
    <n v="33399"/>
    <n v="0"/>
  </r>
  <r>
    <n v="12"/>
    <n v="2011"/>
    <x v="0"/>
    <x v="0"/>
    <x v="0"/>
    <n v="0"/>
    <n v="0"/>
    <n v="0"/>
    <n v="442862"/>
    <n v="0"/>
  </r>
  <r>
    <n v="12"/>
    <n v="2011"/>
    <x v="0"/>
    <x v="0"/>
    <x v="1"/>
    <n v="0"/>
    <n v="0"/>
    <n v="0"/>
    <n v="442862"/>
    <n v="0"/>
  </r>
  <r>
    <n v="12"/>
    <n v="2011"/>
    <x v="0"/>
    <x v="1"/>
    <x v="0"/>
    <n v="8"/>
    <n v="4"/>
    <n v="224"/>
    <n v="490390"/>
    <n v="0"/>
  </r>
  <r>
    <n v="12"/>
    <n v="2011"/>
    <x v="0"/>
    <x v="1"/>
    <x v="1"/>
    <n v="5"/>
    <n v="2"/>
    <n v="140"/>
    <n v="490390"/>
    <n v="0"/>
  </r>
  <r>
    <n v="12"/>
    <n v="2011"/>
    <x v="0"/>
    <x v="2"/>
    <x v="0"/>
    <n v="95"/>
    <n v="42"/>
    <n v="2592"/>
    <n v="471982"/>
    <n v="0.1"/>
  </r>
  <r>
    <n v="12"/>
    <n v="2011"/>
    <x v="0"/>
    <x v="2"/>
    <x v="1"/>
    <n v="62"/>
    <n v="26"/>
    <n v="1736"/>
    <n v="471982"/>
    <n v="0.1"/>
  </r>
  <r>
    <n v="12"/>
    <n v="2011"/>
    <x v="0"/>
    <x v="3"/>
    <x v="0"/>
    <n v="8"/>
    <n v="4"/>
    <n v="182"/>
    <n v="242013"/>
    <n v="0"/>
  </r>
  <r>
    <n v="12"/>
    <n v="2011"/>
    <x v="0"/>
    <x v="3"/>
    <x v="1"/>
    <n v="4"/>
    <n v="2"/>
    <n v="116"/>
    <n v="242013"/>
    <n v="0"/>
  </r>
  <r>
    <n v="12"/>
    <n v="2011"/>
    <x v="1"/>
    <x v="0"/>
    <x v="0"/>
    <n v="0"/>
    <n v="0"/>
    <n v="0"/>
    <n v="459783"/>
    <n v="0"/>
  </r>
  <r>
    <n v="12"/>
    <n v="2011"/>
    <x v="1"/>
    <x v="0"/>
    <x v="1"/>
    <n v="0"/>
    <n v="0"/>
    <n v="0"/>
    <n v="459783"/>
    <n v="0"/>
  </r>
  <r>
    <n v="12"/>
    <n v="2011"/>
    <x v="1"/>
    <x v="1"/>
    <x v="0"/>
    <n v="5"/>
    <n v="2"/>
    <n v="140"/>
    <n v="446216"/>
    <n v="0"/>
  </r>
  <r>
    <n v="12"/>
    <n v="2011"/>
    <x v="1"/>
    <x v="1"/>
    <x v="1"/>
    <n v="10"/>
    <n v="6"/>
    <n v="280"/>
    <n v="446216"/>
    <n v="0"/>
  </r>
  <r>
    <n v="12"/>
    <n v="2011"/>
    <x v="1"/>
    <x v="2"/>
    <x v="0"/>
    <n v="114"/>
    <n v="51"/>
    <n v="3252"/>
    <n v="427182"/>
    <n v="0.1"/>
  </r>
  <r>
    <n v="12"/>
    <n v="2011"/>
    <x v="1"/>
    <x v="2"/>
    <x v="1"/>
    <n v="58"/>
    <n v="33"/>
    <n v="1626"/>
    <n v="427182"/>
    <n v="0.1"/>
  </r>
  <r>
    <n v="12"/>
    <n v="2011"/>
    <x v="1"/>
    <x v="3"/>
    <x v="0"/>
    <n v="19"/>
    <n v="7"/>
    <n v="406"/>
    <n v="191107"/>
    <n v="0"/>
  </r>
  <r>
    <n v="12"/>
    <n v="2011"/>
    <x v="1"/>
    <x v="3"/>
    <x v="1"/>
    <n v="3"/>
    <n v="2"/>
    <n v="84"/>
    <n v="191107"/>
    <n v="0"/>
  </r>
  <r>
    <n v="13"/>
    <n v="2011"/>
    <x v="0"/>
    <x v="0"/>
    <x v="0"/>
    <n v="0"/>
    <n v="0"/>
    <n v="0"/>
    <n v="60862"/>
    <n v="0"/>
  </r>
  <r>
    <n v="13"/>
    <n v="2011"/>
    <x v="0"/>
    <x v="0"/>
    <x v="1"/>
    <n v="0"/>
    <n v="0"/>
    <n v="0"/>
    <n v="60862"/>
    <n v="0"/>
  </r>
  <r>
    <n v="13"/>
    <n v="2011"/>
    <x v="0"/>
    <x v="1"/>
    <x v="0"/>
    <n v="0"/>
    <n v="0"/>
    <n v="0"/>
    <n v="71387"/>
    <n v="0"/>
  </r>
  <r>
    <n v="13"/>
    <n v="2011"/>
    <x v="0"/>
    <x v="1"/>
    <x v="1"/>
    <n v="0"/>
    <n v="0"/>
    <n v="0"/>
    <n v="71387"/>
    <n v="0"/>
  </r>
  <r>
    <n v="13"/>
    <n v="2011"/>
    <x v="0"/>
    <x v="2"/>
    <x v="0"/>
    <n v="1"/>
    <n v="1"/>
    <n v="28"/>
    <n v="73993"/>
    <n v="0"/>
  </r>
  <r>
    <n v="13"/>
    <n v="2011"/>
    <x v="0"/>
    <x v="2"/>
    <x v="1"/>
    <n v="0"/>
    <n v="0"/>
    <n v="0"/>
    <n v="73993"/>
    <n v="0"/>
  </r>
  <r>
    <n v="13"/>
    <n v="2011"/>
    <x v="0"/>
    <x v="3"/>
    <x v="0"/>
    <n v="0"/>
    <n v="0"/>
    <n v="0"/>
    <n v="35106"/>
    <n v="0"/>
  </r>
  <r>
    <n v="13"/>
    <n v="2011"/>
    <x v="0"/>
    <x v="3"/>
    <x v="1"/>
    <n v="0"/>
    <n v="0"/>
    <n v="0"/>
    <n v="35106"/>
    <n v="0"/>
  </r>
  <r>
    <n v="13"/>
    <n v="2011"/>
    <x v="1"/>
    <x v="0"/>
    <x v="0"/>
    <n v="0"/>
    <n v="0"/>
    <n v="0"/>
    <n v="63180"/>
    <n v="0"/>
  </r>
  <r>
    <n v="13"/>
    <n v="2011"/>
    <x v="1"/>
    <x v="0"/>
    <x v="1"/>
    <n v="0"/>
    <n v="0"/>
    <n v="0"/>
    <n v="63180"/>
    <n v="0"/>
  </r>
  <r>
    <n v="13"/>
    <n v="2011"/>
    <x v="1"/>
    <x v="1"/>
    <x v="0"/>
    <n v="0"/>
    <n v="0"/>
    <n v="0"/>
    <n v="62624"/>
    <n v="0"/>
  </r>
  <r>
    <n v="13"/>
    <n v="2011"/>
    <x v="1"/>
    <x v="1"/>
    <x v="1"/>
    <n v="0"/>
    <n v="0"/>
    <n v="0"/>
    <n v="62624"/>
    <n v="0"/>
  </r>
  <r>
    <n v="13"/>
    <n v="2011"/>
    <x v="1"/>
    <x v="2"/>
    <x v="0"/>
    <n v="5"/>
    <n v="3"/>
    <n v="133"/>
    <n v="65592"/>
    <n v="0"/>
  </r>
  <r>
    <n v="13"/>
    <n v="2011"/>
    <x v="1"/>
    <x v="2"/>
    <x v="1"/>
    <n v="2"/>
    <n v="1"/>
    <n v="49"/>
    <n v="65592"/>
    <n v="0"/>
  </r>
  <r>
    <n v="13"/>
    <n v="2011"/>
    <x v="1"/>
    <x v="3"/>
    <x v="0"/>
    <n v="1"/>
    <n v="1"/>
    <n v="28"/>
    <n v="28982"/>
    <n v="0"/>
  </r>
  <r>
    <n v="13"/>
    <n v="2011"/>
    <x v="1"/>
    <x v="3"/>
    <x v="1"/>
    <n v="0"/>
    <n v="0"/>
    <n v="0"/>
    <n v="28982"/>
    <n v="0"/>
  </r>
  <r>
    <n v="14"/>
    <n v="2011"/>
    <x v="0"/>
    <x v="0"/>
    <x v="0"/>
    <n v="0"/>
    <n v="0"/>
    <n v="0"/>
    <n v="29320"/>
    <n v="0"/>
  </r>
  <r>
    <n v="14"/>
    <n v="2011"/>
    <x v="0"/>
    <x v="0"/>
    <x v="1"/>
    <n v="0"/>
    <n v="0"/>
    <n v="0"/>
    <n v="29320"/>
    <n v="0"/>
  </r>
  <r>
    <n v="14"/>
    <n v="2011"/>
    <x v="0"/>
    <x v="1"/>
    <x v="0"/>
    <n v="0"/>
    <n v="0"/>
    <n v="0"/>
    <n v="34029"/>
    <n v="0"/>
  </r>
  <r>
    <n v="14"/>
    <n v="2011"/>
    <x v="0"/>
    <x v="1"/>
    <x v="1"/>
    <n v="0"/>
    <n v="0"/>
    <n v="0"/>
    <n v="34029"/>
    <n v="0"/>
  </r>
  <r>
    <n v="14"/>
    <n v="2011"/>
    <x v="0"/>
    <x v="2"/>
    <x v="0"/>
    <n v="4"/>
    <n v="1"/>
    <n v="84"/>
    <n v="33878"/>
    <n v="0"/>
  </r>
  <r>
    <n v="14"/>
    <n v="2011"/>
    <x v="0"/>
    <x v="2"/>
    <x v="1"/>
    <n v="0"/>
    <n v="0"/>
    <n v="0"/>
    <n v="33878"/>
    <n v="0"/>
  </r>
  <r>
    <n v="14"/>
    <n v="2011"/>
    <x v="0"/>
    <x v="3"/>
    <x v="0"/>
    <n v="0"/>
    <n v="0"/>
    <n v="0"/>
    <n v="16315"/>
    <n v="0"/>
  </r>
  <r>
    <n v="14"/>
    <n v="2011"/>
    <x v="0"/>
    <x v="3"/>
    <x v="1"/>
    <n v="0"/>
    <n v="0"/>
    <n v="0"/>
    <n v="16315"/>
    <n v="0"/>
  </r>
  <r>
    <n v="14"/>
    <n v="2011"/>
    <x v="1"/>
    <x v="0"/>
    <x v="0"/>
    <n v="0"/>
    <n v="0"/>
    <n v="0"/>
    <n v="30580"/>
    <n v="0"/>
  </r>
  <r>
    <n v="14"/>
    <n v="2011"/>
    <x v="1"/>
    <x v="0"/>
    <x v="1"/>
    <n v="0"/>
    <n v="0"/>
    <n v="0"/>
    <n v="30580"/>
    <n v="0"/>
  </r>
  <r>
    <n v="14"/>
    <n v="2011"/>
    <x v="1"/>
    <x v="1"/>
    <x v="0"/>
    <n v="0"/>
    <n v="0"/>
    <n v="0"/>
    <n v="33772"/>
    <n v="0"/>
  </r>
  <r>
    <n v="14"/>
    <n v="2011"/>
    <x v="1"/>
    <x v="1"/>
    <x v="1"/>
    <n v="0"/>
    <n v="0"/>
    <n v="0"/>
    <n v="33772"/>
    <n v="0"/>
  </r>
  <r>
    <n v="14"/>
    <n v="2011"/>
    <x v="1"/>
    <x v="2"/>
    <x v="0"/>
    <n v="4"/>
    <n v="2"/>
    <n v="70"/>
    <n v="32940"/>
    <n v="0.1"/>
  </r>
  <r>
    <n v="14"/>
    <n v="2011"/>
    <x v="1"/>
    <x v="2"/>
    <x v="1"/>
    <n v="0"/>
    <n v="0"/>
    <n v="0"/>
    <n v="32940"/>
    <n v="0"/>
  </r>
  <r>
    <n v="14"/>
    <n v="2011"/>
    <x v="1"/>
    <x v="3"/>
    <x v="0"/>
    <n v="3"/>
    <n v="1"/>
    <n v="56"/>
    <n v="13488"/>
    <n v="0.1"/>
  </r>
  <r>
    <n v="14"/>
    <n v="2011"/>
    <x v="1"/>
    <x v="3"/>
    <x v="1"/>
    <n v="0"/>
    <n v="0"/>
    <n v="0"/>
    <n v="13488"/>
    <n v="0"/>
  </r>
  <r>
    <n v="15"/>
    <n v="2011"/>
    <x v="0"/>
    <x v="0"/>
    <x v="0"/>
    <n v="0"/>
    <n v="0"/>
    <n v="0"/>
    <n v="35174"/>
    <n v="0"/>
  </r>
  <r>
    <n v="15"/>
    <n v="2011"/>
    <x v="0"/>
    <x v="0"/>
    <x v="1"/>
    <n v="0"/>
    <n v="0"/>
    <n v="0"/>
    <n v="35174"/>
    <n v="0"/>
  </r>
  <r>
    <n v="15"/>
    <n v="2011"/>
    <x v="0"/>
    <x v="1"/>
    <x v="0"/>
    <n v="2"/>
    <n v="1"/>
    <n v="83"/>
    <n v="45467"/>
    <n v="0"/>
  </r>
  <r>
    <n v="15"/>
    <n v="2011"/>
    <x v="0"/>
    <x v="1"/>
    <x v="1"/>
    <n v="0"/>
    <n v="0"/>
    <n v="0"/>
    <n v="45467"/>
    <n v="0"/>
  </r>
  <r>
    <n v="15"/>
    <n v="2011"/>
    <x v="0"/>
    <x v="2"/>
    <x v="0"/>
    <n v="1"/>
    <n v="1"/>
    <n v="28"/>
    <n v="40803"/>
    <n v="0"/>
  </r>
  <r>
    <n v="15"/>
    <n v="2011"/>
    <x v="0"/>
    <x v="2"/>
    <x v="1"/>
    <n v="0"/>
    <n v="0"/>
    <n v="0"/>
    <n v="40803"/>
    <n v="0"/>
  </r>
  <r>
    <n v="15"/>
    <n v="2011"/>
    <x v="0"/>
    <x v="3"/>
    <x v="0"/>
    <n v="0"/>
    <n v="0"/>
    <n v="0"/>
    <n v="10275"/>
    <n v="0"/>
  </r>
  <r>
    <n v="15"/>
    <n v="2011"/>
    <x v="0"/>
    <x v="3"/>
    <x v="1"/>
    <n v="0"/>
    <n v="0"/>
    <n v="0"/>
    <n v="10275"/>
    <n v="0"/>
  </r>
  <r>
    <n v="15"/>
    <n v="2011"/>
    <x v="1"/>
    <x v="0"/>
    <x v="0"/>
    <n v="0"/>
    <n v="0"/>
    <n v="0"/>
    <n v="36028"/>
    <n v="0"/>
  </r>
  <r>
    <n v="15"/>
    <n v="2011"/>
    <x v="1"/>
    <x v="0"/>
    <x v="1"/>
    <n v="0"/>
    <n v="0"/>
    <n v="0"/>
    <n v="36028"/>
    <n v="0"/>
  </r>
  <r>
    <n v="15"/>
    <n v="2011"/>
    <x v="1"/>
    <x v="1"/>
    <x v="0"/>
    <n v="2"/>
    <n v="1"/>
    <n v="84"/>
    <n v="37911"/>
    <n v="0"/>
  </r>
  <r>
    <n v="15"/>
    <n v="2011"/>
    <x v="1"/>
    <x v="1"/>
    <x v="1"/>
    <n v="0"/>
    <n v="0"/>
    <n v="0"/>
    <n v="37911"/>
    <n v="0"/>
  </r>
  <r>
    <n v="15"/>
    <n v="2011"/>
    <x v="1"/>
    <x v="2"/>
    <x v="0"/>
    <n v="4"/>
    <n v="3"/>
    <n v="138"/>
    <n v="35691"/>
    <n v="0.1"/>
  </r>
  <r>
    <n v="15"/>
    <n v="2011"/>
    <x v="1"/>
    <x v="2"/>
    <x v="1"/>
    <n v="1"/>
    <n v="1"/>
    <n v="28"/>
    <n v="35691"/>
    <n v="0"/>
  </r>
  <r>
    <n v="15"/>
    <n v="2011"/>
    <x v="1"/>
    <x v="3"/>
    <x v="0"/>
    <n v="0"/>
    <n v="0"/>
    <n v="0"/>
    <n v="8540"/>
    <n v="0"/>
  </r>
  <r>
    <n v="15"/>
    <n v="2011"/>
    <x v="1"/>
    <x v="3"/>
    <x v="1"/>
    <n v="0"/>
    <n v="0"/>
    <n v="0"/>
    <n v="8540"/>
    <n v="0"/>
  </r>
  <r>
    <n v="33"/>
    <n v="2011"/>
    <x v="0"/>
    <x v="0"/>
    <x v="0"/>
    <n v="0"/>
    <n v="0"/>
    <n v="0"/>
    <n v="51839"/>
    <n v="0"/>
  </r>
  <r>
    <n v="33"/>
    <n v="2011"/>
    <x v="0"/>
    <x v="0"/>
    <x v="1"/>
    <n v="2"/>
    <n v="1"/>
    <n v="0"/>
    <n v="51839"/>
    <n v="0"/>
  </r>
  <r>
    <n v="33"/>
    <n v="2011"/>
    <x v="0"/>
    <x v="1"/>
    <x v="0"/>
    <n v="3"/>
    <n v="1"/>
    <n v="0"/>
    <n v="61399"/>
    <n v="0"/>
  </r>
  <r>
    <n v="33"/>
    <n v="2011"/>
    <x v="0"/>
    <x v="1"/>
    <x v="1"/>
    <n v="0"/>
    <n v="0"/>
    <n v="0"/>
    <n v="61399"/>
    <n v="0"/>
  </r>
  <r>
    <n v="33"/>
    <n v="2011"/>
    <x v="0"/>
    <x v="2"/>
    <x v="0"/>
    <n v="20"/>
    <n v="10"/>
    <n v="0"/>
    <n v="69050"/>
    <n v="0.1"/>
  </r>
  <r>
    <n v="33"/>
    <n v="2011"/>
    <x v="0"/>
    <x v="2"/>
    <x v="1"/>
    <n v="2"/>
    <n v="2"/>
    <n v="0"/>
    <n v="69050"/>
    <n v="0"/>
  </r>
  <r>
    <n v="33"/>
    <n v="2011"/>
    <x v="0"/>
    <x v="3"/>
    <x v="0"/>
    <n v="1"/>
    <n v="1"/>
    <n v="0"/>
    <n v="30688"/>
    <n v="0"/>
  </r>
  <r>
    <n v="33"/>
    <n v="2011"/>
    <x v="0"/>
    <x v="3"/>
    <x v="1"/>
    <n v="0"/>
    <n v="0"/>
    <n v="0"/>
    <n v="30688"/>
    <n v="0"/>
  </r>
  <r>
    <n v="33"/>
    <n v="2011"/>
    <x v="1"/>
    <x v="0"/>
    <x v="0"/>
    <n v="0"/>
    <n v="0"/>
    <n v="0"/>
    <n v="53323"/>
    <n v="0"/>
  </r>
  <r>
    <n v="33"/>
    <n v="2011"/>
    <x v="1"/>
    <x v="0"/>
    <x v="1"/>
    <n v="0"/>
    <n v="0"/>
    <n v="0"/>
    <n v="53323"/>
    <n v="0"/>
  </r>
  <r>
    <n v="33"/>
    <n v="2011"/>
    <x v="1"/>
    <x v="1"/>
    <x v="0"/>
    <n v="1"/>
    <n v="1"/>
    <n v="0"/>
    <n v="51830"/>
    <n v="0"/>
  </r>
  <r>
    <n v="33"/>
    <n v="2011"/>
    <x v="1"/>
    <x v="1"/>
    <x v="1"/>
    <n v="0"/>
    <n v="0"/>
    <n v="0"/>
    <n v="51830"/>
    <n v="0"/>
  </r>
  <r>
    <n v="33"/>
    <n v="2011"/>
    <x v="1"/>
    <x v="2"/>
    <x v="0"/>
    <n v="22"/>
    <n v="13"/>
    <n v="0"/>
    <n v="58169"/>
    <n v="0.2"/>
  </r>
  <r>
    <n v="33"/>
    <n v="2011"/>
    <x v="1"/>
    <x v="2"/>
    <x v="1"/>
    <n v="5"/>
    <n v="3"/>
    <n v="0"/>
    <n v="58169"/>
    <n v="0.1"/>
  </r>
  <r>
    <n v="33"/>
    <n v="2011"/>
    <x v="1"/>
    <x v="3"/>
    <x v="0"/>
    <n v="0"/>
    <n v="0"/>
    <n v="0"/>
    <n v="24837"/>
    <n v="0"/>
  </r>
  <r>
    <n v="33"/>
    <n v="2011"/>
    <x v="1"/>
    <x v="3"/>
    <x v="1"/>
    <n v="0"/>
    <n v="0"/>
    <n v="0"/>
    <n v="24837"/>
    <n v="0"/>
  </r>
  <r>
    <n v="3"/>
    <n v="2011"/>
    <x v="0"/>
    <x v="0"/>
    <x v="0"/>
    <n v="0"/>
    <n v="0"/>
    <n v="0"/>
    <n v="72203"/>
    <n v="0"/>
  </r>
  <r>
    <n v="3"/>
    <n v="2011"/>
    <x v="0"/>
    <x v="0"/>
    <x v="1"/>
    <n v="0"/>
    <n v="0"/>
    <n v="0"/>
    <n v="72203"/>
    <n v="0"/>
  </r>
  <r>
    <n v="3"/>
    <n v="2011"/>
    <x v="0"/>
    <x v="1"/>
    <x v="0"/>
    <n v="23"/>
    <n v="8"/>
    <n v="424"/>
    <n v="94707"/>
    <n v="0.1"/>
  </r>
  <r>
    <n v="3"/>
    <n v="2011"/>
    <x v="0"/>
    <x v="1"/>
    <x v="1"/>
    <n v="0"/>
    <n v="0"/>
    <n v="0"/>
    <n v="94707"/>
    <n v="0"/>
  </r>
  <r>
    <n v="3"/>
    <n v="2011"/>
    <x v="0"/>
    <x v="2"/>
    <x v="0"/>
    <n v="46"/>
    <n v="19"/>
    <n v="789"/>
    <n v="108037"/>
    <n v="0.2"/>
  </r>
  <r>
    <n v="3"/>
    <n v="2011"/>
    <x v="0"/>
    <x v="2"/>
    <x v="1"/>
    <n v="0"/>
    <n v="0"/>
    <n v="0"/>
    <n v="108037"/>
    <n v="0"/>
  </r>
  <r>
    <n v="3"/>
    <n v="2011"/>
    <x v="0"/>
    <x v="3"/>
    <x v="0"/>
    <n v="5"/>
    <n v="2"/>
    <n v="60"/>
    <n v="40475"/>
    <n v="0"/>
  </r>
  <r>
    <n v="3"/>
    <n v="2011"/>
    <x v="0"/>
    <x v="3"/>
    <x v="1"/>
    <n v="0"/>
    <n v="0"/>
    <n v="0"/>
    <n v="40475"/>
    <n v="0"/>
  </r>
  <r>
    <n v="3"/>
    <n v="2011"/>
    <x v="1"/>
    <x v="0"/>
    <x v="0"/>
    <n v="0"/>
    <n v="0"/>
    <n v="0"/>
    <n v="74816"/>
    <n v="0"/>
  </r>
  <r>
    <n v="3"/>
    <n v="2011"/>
    <x v="1"/>
    <x v="0"/>
    <x v="1"/>
    <n v="0"/>
    <n v="0"/>
    <n v="0"/>
    <n v="74816"/>
    <n v="0"/>
  </r>
  <r>
    <n v="3"/>
    <n v="2011"/>
    <x v="1"/>
    <x v="1"/>
    <x v="0"/>
    <n v="0"/>
    <n v="0"/>
    <n v="0"/>
    <n v="74302"/>
    <n v="0"/>
  </r>
  <r>
    <n v="3"/>
    <n v="2011"/>
    <x v="1"/>
    <x v="1"/>
    <x v="1"/>
    <n v="0"/>
    <n v="0"/>
    <n v="0"/>
    <n v="74302"/>
    <n v="0"/>
  </r>
  <r>
    <n v="3"/>
    <n v="2011"/>
    <x v="1"/>
    <x v="2"/>
    <x v="0"/>
    <n v="63"/>
    <n v="23"/>
    <n v="1029"/>
    <n v="86630"/>
    <n v="0.3"/>
  </r>
  <r>
    <n v="3"/>
    <n v="2011"/>
    <x v="1"/>
    <x v="2"/>
    <x v="1"/>
    <n v="23"/>
    <n v="8"/>
    <n v="628"/>
    <n v="86630"/>
    <n v="0.1"/>
  </r>
  <r>
    <n v="3"/>
    <n v="2011"/>
    <x v="1"/>
    <x v="3"/>
    <x v="0"/>
    <n v="4"/>
    <n v="2"/>
    <n v="57"/>
    <n v="32124"/>
    <n v="0.1"/>
  </r>
  <r>
    <n v="3"/>
    <n v="2011"/>
    <x v="1"/>
    <x v="3"/>
    <x v="1"/>
    <n v="0"/>
    <n v="0"/>
    <n v="0"/>
    <n v="32124"/>
    <n v="0"/>
  </r>
</pivotCacheRecords>
</file>

<file path=xl/pivotCache/pivotCacheRecords6.xml><?xml version="1.0" encoding="utf-8"?>
<pivotCacheRecords xmlns="http://schemas.openxmlformats.org/spreadsheetml/2006/main" xmlns:r="http://schemas.openxmlformats.org/officeDocument/2006/relationships" count="160">
  <r>
    <n v="2"/>
    <n v="2011"/>
    <x v="0"/>
    <x v="0"/>
    <x v="0"/>
    <n v="0"/>
    <n v="0"/>
    <n v="0"/>
    <n v="1646719"/>
    <n v="0"/>
    <n v="0"/>
    <n v="0"/>
    <n v="0"/>
  </r>
  <r>
    <n v="2"/>
    <n v="2011"/>
    <x v="0"/>
    <x v="0"/>
    <x v="1"/>
    <n v="0"/>
    <n v="0"/>
    <n v="0"/>
    <n v="1646719"/>
    <n v="0"/>
    <n v="0"/>
    <n v="0"/>
    <n v="0"/>
  </r>
  <r>
    <n v="2"/>
    <n v="2011"/>
    <x v="0"/>
    <x v="1"/>
    <x v="0"/>
    <n v="14"/>
    <n v="10"/>
    <n v="389"/>
    <n v="2142490"/>
    <n v="0"/>
    <n v="0"/>
    <n v="27.8"/>
    <n v="38.9"/>
  </r>
  <r>
    <n v="2"/>
    <n v="2011"/>
    <x v="0"/>
    <x v="1"/>
    <x v="1"/>
    <n v="2"/>
    <n v="1"/>
    <n v="56"/>
    <n v="2142490"/>
    <n v="0"/>
    <n v="0"/>
    <n v="28"/>
    <n v="56"/>
  </r>
  <r>
    <n v="2"/>
    <n v="2011"/>
    <x v="0"/>
    <x v="2"/>
    <x v="0"/>
    <n v="60"/>
    <n v="41"/>
    <n v="2129"/>
    <n v="2058115"/>
    <n v="0"/>
    <n v="0"/>
    <n v="35.5"/>
    <n v="51.9"/>
  </r>
  <r>
    <n v="2"/>
    <n v="2011"/>
    <x v="0"/>
    <x v="2"/>
    <x v="1"/>
    <n v="14"/>
    <n v="6"/>
    <n v="394"/>
    <n v="2058115"/>
    <n v="0"/>
    <n v="0"/>
    <n v="28.1"/>
    <n v="65.7"/>
  </r>
  <r>
    <n v="2"/>
    <n v="2011"/>
    <x v="0"/>
    <x v="3"/>
    <x v="0"/>
    <n v="6"/>
    <n v="4"/>
    <n v="224"/>
    <n v="795270"/>
    <n v="0"/>
    <n v="0"/>
    <n v="37.299999999999997"/>
    <n v="56"/>
  </r>
  <r>
    <n v="2"/>
    <n v="2011"/>
    <x v="0"/>
    <x v="3"/>
    <x v="1"/>
    <n v="2"/>
    <n v="2"/>
    <n v="56"/>
    <n v="795270"/>
    <n v="0"/>
    <n v="0"/>
    <n v="28"/>
    <n v="28"/>
  </r>
  <r>
    <n v="2"/>
    <n v="2011"/>
    <x v="1"/>
    <x v="0"/>
    <x v="0"/>
    <n v="1"/>
    <n v="1"/>
    <n v="28"/>
    <n v="1728098"/>
    <n v="0"/>
    <n v="0"/>
    <n v="28"/>
    <n v="28"/>
  </r>
  <r>
    <n v="2"/>
    <n v="2011"/>
    <x v="1"/>
    <x v="0"/>
    <x v="1"/>
    <n v="0"/>
    <n v="0"/>
    <n v="0"/>
    <n v="1728098"/>
    <n v="0"/>
    <n v="0"/>
    <n v="0"/>
    <n v="0"/>
  </r>
  <r>
    <n v="2"/>
    <n v="2011"/>
    <x v="1"/>
    <x v="1"/>
    <x v="0"/>
    <n v="27"/>
    <n v="18"/>
    <n v="756"/>
    <n v="2132000"/>
    <n v="0"/>
    <n v="0"/>
    <n v="28"/>
    <n v="42"/>
  </r>
  <r>
    <n v="2"/>
    <n v="2011"/>
    <x v="1"/>
    <x v="1"/>
    <x v="1"/>
    <n v="5"/>
    <n v="3"/>
    <n v="140"/>
    <n v="2132000"/>
    <n v="0"/>
    <n v="0"/>
    <n v="28"/>
    <n v="46.7"/>
  </r>
  <r>
    <n v="2"/>
    <n v="2011"/>
    <x v="1"/>
    <x v="2"/>
    <x v="0"/>
    <n v="141"/>
    <n v="92"/>
    <n v="4412"/>
    <n v="1948141"/>
    <n v="0"/>
    <n v="0.1"/>
    <n v="31.3"/>
    <n v="48"/>
  </r>
  <r>
    <n v="2"/>
    <n v="2011"/>
    <x v="1"/>
    <x v="2"/>
    <x v="1"/>
    <n v="35"/>
    <n v="26"/>
    <n v="1160"/>
    <n v="1948141"/>
    <n v="0"/>
    <n v="0"/>
    <n v="33.1"/>
    <n v="44.6"/>
  </r>
  <r>
    <n v="2"/>
    <n v="2011"/>
    <x v="1"/>
    <x v="3"/>
    <x v="0"/>
    <n v="7"/>
    <n v="5"/>
    <n v="196"/>
    <n v="609974"/>
    <n v="0"/>
    <n v="0"/>
    <n v="28"/>
    <n v="39.200000000000003"/>
  </r>
  <r>
    <n v="2"/>
    <n v="2011"/>
    <x v="1"/>
    <x v="3"/>
    <x v="1"/>
    <n v="4"/>
    <n v="3"/>
    <n v="112"/>
    <n v="609974"/>
    <n v="0"/>
    <n v="0"/>
    <n v="28"/>
    <n v="37.299999999999997"/>
  </r>
  <r>
    <n v="9"/>
    <n v="2011"/>
    <x v="0"/>
    <x v="0"/>
    <x v="0"/>
    <n v="0"/>
    <n v="0"/>
    <n v="0"/>
    <n v="145936"/>
    <n v="0"/>
    <n v="0"/>
    <n v="0"/>
    <n v="0"/>
  </r>
  <r>
    <n v="9"/>
    <n v="2011"/>
    <x v="0"/>
    <x v="0"/>
    <x v="1"/>
    <n v="0"/>
    <n v="0"/>
    <n v="0"/>
    <n v="145936"/>
    <n v="0"/>
    <n v="0"/>
    <n v="0"/>
    <n v="0"/>
  </r>
  <r>
    <n v="9"/>
    <n v="2011"/>
    <x v="0"/>
    <x v="1"/>
    <x v="0"/>
    <n v="0"/>
    <n v="0"/>
    <n v="0"/>
    <n v="260500"/>
    <n v="0"/>
    <n v="0"/>
    <n v="0"/>
    <n v="0"/>
  </r>
  <r>
    <n v="9"/>
    <n v="2011"/>
    <x v="0"/>
    <x v="1"/>
    <x v="1"/>
    <n v="0"/>
    <n v="0"/>
    <n v="0"/>
    <n v="260500"/>
    <n v="0"/>
    <n v="0"/>
    <n v="0"/>
    <n v="0"/>
  </r>
  <r>
    <n v="9"/>
    <n v="2011"/>
    <x v="0"/>
    <x v="2"/>
    <x v="0"/>
    <n v="0"/>
    <n v="0"/>
    <n v="0"/>
    <n v="451804"/>
    <n v="0"/>
    <n v="0"/>
    <n v="0"/>
    <n v="0"/>
  </r>
  <r>
    <n v="9"/>
    <n v="2011"/>
    <x v="0"/>
    <x v="2"/>
    <x v="1"/>
    <n v="0"/>
    <n v="0"/>
    <n v="0"/>
    <n v="451804"/>
    <n v="0"/>
    <n v="0"/>
    <n v="0"/>
    <n v="0"/>
  </r>
  <r>
    <n v="9"/>
    <n v="2011"/>
    <x v="0"/>
    <x v="3"/>
    <x v="0"/>
    <n v="0"/>
    <n v="0"/>
    <n v="0"/>
    <n v="2061942"/>
    <n v="0"/>
    <n v="0"/>
    <n v="0"/>
    <n v="0"/>
  </r>
  <r>
    <n v="9"/>
    <n v="2011"/>
    <x v="0"/>
    <x v="3"/>
    <x v="1"/>
    <n v="0"/>
    <n v="0"/>
    <n v="0"/>
    <n v="2061942"/>
    <n v="0"/>
    <n v="0"/>
    <n v="0"/>
    <n v="0"/>
  </r>
  <r>
    <n v="9"/>
    <n v="2011"/>
    <x v="1"/>
    <x v="0"/>
    <x v="0"/>
    <n v="0"/>
    <n v="0"/>
    <n v="0"/>
    <n v="153340"/>
    <n v="0"/>
    <n v="0"/>
    <n v="0"/>
    <n v="0"/>
  </r>
  <r>
    <n v="9"/>
    <n v="2011"/>
    <x v="1"/>
    <x v="0"/>
    <x v="1"/>
    <n v="0"/>
    <n v="0"/>
    <n v="0"/>
    <n v="153340"/>
    <n v="0"/>
    <n v="0"/>
    <n v="0"/>
    <n v="0"/>
  </r>
  <r>
    <n v="9"/>
    <n v="2011"/>
    <x v="1"/>
    <x v="1"/>
    <x v="0"/>
    <n v="0"/>
    <n v="0"/>
    <n v="0"/>
    <n v="254205"/>
    <n v="0"/>
    <n v="0"/>
    <n v="0"/>
    <n v="0"/>
  </r>
  <r>
    <n v="9"/>
    <n v="2011"/>
    <x v="1"/>
    <x v="1"/>
    <x v="1"/>
    <n v="0"/>
    <n v="0"/>
    <n v="0"/>
    <n v="254205"/>
    <n v="0"/>
    <n v="0"/>
    <n v="0"/>
    <n v="0"/>
  </r>
  <r>
    <n v="9"/>
    <n v="2011"/>
    <x v="1"/>
    <x v="2"/>
    <x v="0"/>
    <n v="0"/>
    <n v="0"/>
    <n v="0"/>
    <n v="430002"/>
    <n v="0"/>
    <n v="0"/>
    <n v="0"/>
    <n v="0"/>
  </r>
  <r>
    <n v="9"/>
    <n v="2011"/>
    <x v="1"/>
    <x v="2"/>
    <x v="1"/>
    <n v="0"/>
    <n v="0"/>
    <n v="0"/>
    <n v="430002"/>
    <n v="0"/>
    <n v="0"/>
    <n v="0"/>
    <n v="0"/>
  </r>
  <r>
    <n v="9"/>
    <n v="2011"/>
    <x v="1"/>
    <x v="3"/>
    <x v="0"/>
    <n v="0"/>
    <n v="0"/>
    <n v="0"/>
    <n v="1409874"/>
    <n v="0"/>
    <n v="0"/>
    <n v="0"/>
    <n v="0"/>
  </r>
  <r>
    <n v="9"/>
    <n v="2011"/>
    <x v="1"/>
    <x v="3"/>
    <x v="1"/>
    <n v="0"/>
    <n v="0"/>
    <n v="0"/>
    <n v="1409874"/>
    <n v="0"/>
    <n v="0"/>
    <n v="0"/>
    <n v="0"/>
  </r>
  <r>
    <n v="30"/>
    <n v="2011"/>
    <x v="0"/>
    <x v="0"/>
    <x v="0"/>
    <n v="0"/>
    <n v="0"/>
    <n v="0"/>
    <n v="1097598"/>
    <n v="0"/>
    <n v="0"/>
    <n v="0"/>
    <n v="0"/>
  </r>
  <r>
    <n v="30"/>
    <n v="2011"/>
    <x v="0"/>
    <x v="0"/>
    <x v="1"/>
    <n v="10"/>
    <n v="2"/>
    <n v="280"/>
    <n v="1097598"/>
    <n v="0"/>
    <n v="0"/>
    <n v="28"/>
    <n v="140"/>
  </r>
  <r>
    <n v="30"/>
    <n v="2011"/>
    <x v="0"/>
    <x v="1"/>
    <x v="0"/>
    <n v="57"/>
    <n v="23"/>
    <n v="1596"/>
    <n v="1458886"/>
    <n v="0"/>
    <n v="0"/>
    <n v="28"/>
    <n v="69.400000000000006"/>
  </r>
  <r>
    <n v="30"/>
    <n v="2011"/>
    <x v="0"/>
    <x v="1"/>
    <x v="1"/>
    <n v="32"/>
    <n v="9"/>
    <n v="896"/>
    <n v="1458886"/>
    <n v="0"/>
    <n v="0"/>
    <n v="28"/>
    <n v="99.6"/>
  </r>
  <r>
    <n v="30"/>
    <n v="2011"/>
    <x v="0"/>
    <x v="2"/>
    <x v="0"/>
    <n v="415"/>
    <n v="175"/>
    <n v="11685"/>
    <n v="1167222"/>
    <n v="0.1"/>
    <n v="0.4"/>
    <n v="28.2"/>
    <n v="66.8"/>
  </r>
  <r>
    <n v="30"/>
    <n v="2011"/>
    <x v="0"/>
    <x v="2"/>
    <x v="1"/>
    <n v="131"/>
    <n v="41"/>
    <n v="3756"/>
    <n v="1167222"/>
    <n v="0"/>
    <n v="0.1"/>
    <n v="28.7"/>
    <n v="91.6"/>
  </r>
  <r>
    <n v="30"/>
    <n v="2011"/>
    <x v="0"/>
    <x v="3"/>
    <x v="0"/>
    <n v="18"/>
    <n v="8"/>
    <n v="506"/>
    <n v="242970"/>
    <n v="0"/>
    <n v="0.1"/>
    <n v="28.1"/>
    <n v="63.2"/>
  </r>
  <r>
    <n v="30"/>
    <n v="2011"/>
    <x v="0"/>
    <x v="3"/>
    <x v="1"/>
    <n v="4"/>
    <n v="3"/>
    <n v="168"/>
    <n v="242970"/>
    <n v="0"/>
    <n v="0"/>
    <n v="42"/>
    <n v="56"/>
  </r>
  <r>
    <n v="30"/>
    <n v="2011"/>
    <x v="1"/>
    <x v="0"/>
    <x v="0"/>
    <n v="0"/>
    <n v="0"/>
    <n v="0"/>
    <n v="1133577"/>
    <n v="0"/>
    <n v="0"/>
    <n v="0"/>
    <n v="0"/>
  </r>
  <r>
    <n v="30"/>
    <n v="2011"/>
    <x v="1"/>
    <x v="0"/>
    <x v="1"/>
    <n v="3"/>
    <n v="1"/>
    <n v="84"/>
    <n v="1133577"/>
    <n v="0"/>
    <n v="0"/>
    <n v="28"/>
    <n v="84"/>
  </r>
  <r>
    <n v="30"/>
    <n v="2011"/>
    <x v="1"/>
    <x v="1"/>
    <x v="0"/>
    <n v="121"/>
    <n v="45"/>
    <n v="3446"/>
    <n v="1390818"/>
    <n v="0"/>
    <n v="0.1"/>
    <n v="28.5"/>
    <n v="76.599999999999994"/>
  </r>
  <r>
    <n v="30"/>
    <n v="2011"/>
    <x v="1"/>
    <x v="1"/>
    <x v="1"/>
    <n v="38"/>
    <n v="11"/>
    <n v="1061"/>
    <n v="1390818"/>
    <n v="0"/>
    <n v="0"/>
    <n v="27.9"/>
    <n v="96.5"/>
  </r>
  <r>
    <n v="30"/>
    <n v="2011"/>
    <x v="1"/>
    <x v="2"/>
    <x v="0"/>
    <n v="694"/>
    <n v="287"/>
    <n v="19727"/>
    <n v="1079906"/>
    <n v="0.3"/>
    <n v="0.6"/>
    <n v="28.4"/>
    <n v="68.7"/>
  </r>
  <r>
    <n v="30"/>
    <n v="2011"/>
    <x v="1"/>
    <x v="2"/>
    <x v="1"/>
    <n v="273"/>
    <n v="84"/>
    <n v="7792"/>
    <n v="1079906"/>
    <n v="0.1"/>
    <n v="0.3"/>
    <n v="28.5"/>
    <n v="92.8"/>
  </r>
  <r>
    <n v="30"/>
    <n v="2011"/>
    <x v="1"/>
    <x v="3"/>
    <x v="0"/>
    <n v="40"/>
    <n v="16"/>
    <n v="1176"/>
    <n v="211517"/>
    <n v="0.1"/>
    <n v="0.2"/>
    <n v="29.4"/>
    <n v="73.5"/>
  </r>
  <r>
    <n v="30"/>
    <n v="2011"/>
    <x v="1"/>
    <x v="3"/>
    <x v="1"/>
    <n v="3"/>
    <n v="1"/>
    <n v="84"/>
    <n v="211517"/>
    <n v="0"/>
    <n v="0"/>
    <n v="28"/>
    <n v="84"/>
  </r>
  <r>
    <n v="11"/>
    <n v="2011"/>
    <x v="0"/>
    <x v="0"/>
    <x v="0"/>
    <n v="0"/>
    <n v="0"/>
    <n v="0"/>
    <n v="68349"/>
    <n v="0"/>
    <n v="0"/>
    <n v="0"/>
    <n v="0"/>
  </r>
  <r>
    <n v="11"/>
    <n v="2011"/>
    <x v="0"/>
    <x v="0"/>
    <x v="1"/>
    <n v="0"/>
    <n v="0"/>
    <n v="0"/>
    <n v="68349"/>
    <n v="0"/>
    <n v="0"/>
    <n v="0"/>
    <n v="0"/>
  </r>
  <r>
    <n v="11"/>
    <n v="2011"/>
    <x v="0"/>
    <x v="1"/>
    <x v="0"/>
    <n v="2"/>
    <n v="1"/>
    <n v="58"/>
    <n v="82803"/>
    <n v="0"/>
    <n v="0"/>
    <n v="29"/>
    <n v="58"/>
  </r>
  <r>
    <n v="11"/>
    <n v="2011"/>
    <x v="0"/>
    <x v="1"/>
    <x v="1"/>
    <n v="0"/>
    <n v="0"/>
    <n v="0"/>
    <n v="82803"/>
    <n v="0"/>
    <n v="0"/>
    <n v="0"/>
    <n v="0"/>
  </r>
  <r>
    <n v="11"/>
    <n v="2011"/>
    <x v="0"/>
    <x v="2"/>
    <x v="0"/>
    <n v="20"/>
    <n v="8"/>
    <n v="560"/>
    <n v="87022"/>
    <n v="0.1"/>
    <n v="0.2"/>
    <n v="28"/>
    <n v="70"/>
  </r>
  <r>
    <n v="11"/>
    <n v="2011"/>
    <x v="0"/>
    <x v="2"/>
    <x v="1"/>
    <n v="0"/>
    <n v="0"/>
    <n v="0"/>
    <n v="87022"/>
    <n v="0"/>
    <n v="0"/>
    <n v="0"/>
    <n v="0"/>
  </r>
  <r>
    <n v="11"/>
    <n v="2011"/>
    <x v="0"/>
    <x v="3"/>
    <x v="0"/>
    <n v="0"/>
    <n v="0"/>
    <n v="0"/>
    <n v="42757"/>
    <n v="0"/>
    <n v="0"/>
    <n v="0"/>
    <n v="0"/>
  </r>
  <r>
    <n v="11"/>
    <n v="2011"/>
    <x v="0"/>
    <x v="3"/>
    <x v="1"/>
    <n v="0"/>
    <n v="0"/>
    <n v="0"/>
    <n v="42757"/>
    <n v="0"/>
    <n v="0"/>
    <n v="0"/>
    <n v="0"/>
  </r>
  <r>
    <n v="11"/>
    <n v="2011"/>
    <x v="1"/>
    <x v="0"/>
    <x v="0"/>
    <n v="2"/>
    <n v="1"/>
    <n v="60"/>
    <n v="71217"/>
    <n v="0"/>
    <n v="0"/>
    <n v="30"/>
    <n v="60"/>
  </r>
  <r>
    <n v="11"/>
    <n v="2011"/>
    <x v="1"/>
    <x v="0"/>
    <x v="1"/>
    <n v="0"/>
    <n v="0"/>
    <n v="0"/>
    <n v="71217"/>
    <n v="0"/>
    <n v="0"/>
    <n v="0"/>
    <n v="0"/>
  </r>
  <r>
    <n v="11"/>
    <n v="2011"/>
    <x v="1"/>
    <x v="1"/>
    <x v="0"/>
    <n v="5"/>
    <n v="2"/>
    <n v="146"/>
    <n v="71053"/>
    <n v="0"/>
    <n v="0.1"/>
    <n v="29.2"/>
    <n v="73"/>
  </r>
  <r>
    <n v="11"/>
    <n v="2011"/>
    <x v="1"/>
    <x v="1"/>
    <x v="1"/>
    <n v="0"/>
    <n v="0"/>
    <n v="0"/>
    <n v="71053"/>
    <n v="0"/>
    <n v="0"/>
    <n v="0"/>
    <n v="0"/>
  </r>
  <r>
    <n v="11"/>
    <n v="2011"/>
    <x v="1"/>
    <x v="2"/>
    <x v="0"/>
    <n v="15"/>
    <n v="7"/>
    <n v="448"/>
    <n v="75493"/>
    <n v="0.1"/>
    <n v="0.2"/>
    <n v="29.9"/>
    <n v="64"/>
  </r>
  <r>
    <n v="11"/>
    <n v="2011"/>
    <x v="1"/>
    <x v="2"/>
    <x v="1"/>
    <n v="0"/>
    <n v="0"/>
    <n v="0"/>
    <n v="75493"/>
    <n v="0"/>
    <n v="0"/>
    <n v="0"/>
    <n v="0"/>
  </r>
  <r>
    <n v="11"/>
    <n v="2011"/>
    <x v="1"/>
    <x v="3"/>
    <x v="0"/>
    <n v="2"/>
    <n v="1"/>
    <n v="58"/>
    <n v="33399"/>
    <n v="0"/>
    <n v="0.1"/>
    <n v="29"/>
    <n v="58"/>
  </r>
  <r>
    <n v="11"/>
    <n v="2011"/>
    <x v="1"/>
    <x v="3"/>
    <x v="1"/>
    <n v="0"/>
    <n v="0"/>
    <n v="0"/>
    <n v="33399"/>
    <n v="0"/>
    <n v="0"/>
    <n v="0"/>
    <n v="0"/>
  </r>
  <r>
    <n v="12"/>
    <n v="2011"/>
    <x v="0"/>
    <x v="0"/>
    <x v="0"/>
    <n v="0"/>
    <n v="0"/>
    <n v="0"/>
    <n v="442862"/>
    <n v="0"/>
    <n v="0"/>
    <n v="0"/>
    <n v="0"/>
  </r>
  <r>
    <n v="12"/>
    <n v="2011"/>
    <x v="0"/>
    <x v="0"/>
    <x v="1"/>
    <n v="0"/>
    <n v="0"/>
    <n v="0"/>
    <n v="442862"/>
    <n v="0"/>
    <n v="0"/>
    <n v="0"/>
    <n v="0"/>
  </r>
  <r>
    <n v="12"/>
    <n v="2011"/>
    <x v="0"/>
    <x v="1"/>
    <x v="0"/>
    <n v="8"/>
    <n v="4"/>
    <n v="224"/>
    <n v="490390"/>
    <n v="0"/>
    <n v="0"/>
    <n v="28"/>
    <n v="56"/>
  </r>
  <r>
    <n v="12"/>
    <n v="2011"/>
    <x v="0"/>
    <x v="1"/>
    <x v="1"/>
    <n v="5"/>
    <n v="2"/>
    <n v="140"/>
    <n v="490390"/>
    <n v="0"/>
    <n v="0"/>
    <n v="28"/>
    <n v="70"/>
  </r>
  <r>
    <n v="12"/>
    <n v="2011"/>
    <x v="0"/>
    <x v="2"/>
    <x v="0"/>
    <n v="95"/>
    <n v="42"/>
    <n v="2592"/>
    <n v="471982"/>
    <n v="0.1"/>
    <n v="0.2"/>
    <n v="27.3"/>
    <n v="61.7"/>
  </r>
  <r>
    <n v="12"/>
    <n v="2011"/>
    <x v="0"/>
    <x v="2"/>
    <x v="1"/>
    <n v="62"/>
    <n v="26"/>
    <n v="1736"/>
    <n v="471982"/>
    <n v="0.1"/>
    <n v="0.1"/>
    <n v="28"/>
    <n v="66.8"/>
  </r>
  <r>
    <n v="12"/>
    <n v="2011"/>
    <x v="0"/>
    <x v="3"/>
    <x v="0"/>
    <n v="8"/>
    <n v="4"/>
    <n v="182"/>
    <n v="242013"/>
    <n v="0"/>
    <n v="0"/>
    <n v="22.8"/>
    <n v="45.5"/>
  </r>
  <r>
    <n v="12"/>
    <n v="2011"/>
    <x v="0"/>
    <x v="3"/>
    <x v="1"/>
    <n v="4"/>
    <n v="2"/>
    <n v="116"/>
    <n v="242013"/>
    <n v="0"/>
    <n v="0"/>
    <n v="29"/>
    <n v="58"/>
  </r>
  <r>
    <n v="12"/>
    <n v="2011"/>
    <x v="1"/>
    <x v="0"/>
    <x v="0"/>
    <n v="0"/>
    <n v="0"/>
    <n v="0"/>
    <n v="459783"/>
    <n v="0"/>
    <n v="0"/>
    <n v="0"/>
    <n v="0"/>
  </r>
  <r>
    <n v="12"/>
    <n v="2011"/>
    <x v="1"/>
    <x v="0"/>
    <x v="1"/>
    <n v="0"/>
    <n v="0"/>
    <n v="0"/>
    <n v="459783"/>
    <n v="0"/>
    <n v="0"/>
    <n v="0"/>
    <n v="0"/>
  </r>
  <r>
    <n v="12"/>
    <n v="2011"/>
    <x v="1"/>
    <x v="1"/>
    <x v="0"/>
    <n v="5"/>
    <n v="2"/>
    <n v="140"/>
    <n v="446216"/>
    <n v="0"/>
    <n v="0"/>
    <n v="28"/>
    <n v="70"/>
  </r>
  <r>
    <n v="12"/>
    <n v="2011"/>
    <x v="1"/>
    <x v="1"/>
    <x v="1"/>
    <n v="10"/>
    <n v="6"/>
    <n v="280"/>
    <n v="446216"/>
    <n v="0"/>
    <n v="0"/>
    <n v="28"/>
    <n v="46.7"/>
  </r>
  <r>
    <n v="12"/>
    <n v="2011"/>
    <x v="1"/>
    <x v="2"/>
    <x v="0"/>
    <n v="114"/>
    <n v="51"/>
    <n v="3252"/>
    <n v="427182"/>
    <n v="0.1"/>
    <n v="0.3"/>
    <n v="28.5"/>
    <n v="63.8"/>
  </r>
  <r>
    <n v="12"/>
    <n v="2011"/>
    <x v="1"/>
    <x v="2"/>
    <x v="1"/>
    <n v="58"/>
    <n v="33"/>
    <n v="1626"/>
    <n v="427182"/>
    <n v="0.1"/>
    <n v="0.1"/>
    <n v="28"/>
    <n v="49.3"/>
  </r>
  <r>
    <n v="12"/>
    <n v="2011"/>
    <x v="1"/>
    <x v="3"/>
    <x v="0"/>
    <n v="19"/>
    <n v="7"/>
    <n v="406"/>
    <n v="191107"/>
    <n v="0"/>
    <n v="0.1"/>
    <n v="21.4"/>
    <n v="58"/>
  </r>
  <r>
    <n v="12"/>
    <n v="2011"/>
    <x v="1"/>
    <x v="3"/>
    <x v="1"/>
    <n v="3"/>
    <n v="2"/>
    <n v="84"/>
    <n v="191107"/>
    <n v="0"/>
    <n v="0"/>
    <n v="28"/>
    <n v="42"/>
  </r>
  <r>
    <n v="13"/>
    <n v="2011"/>
    <x v="0"/>
    <x v="0"/>
    <x v="0"/>
    <n v="0"/>
    <n v="0"/>
    <n v="0"/>
    <n v="60862"/>
    <n v="0"/>
    <n v="0"/>
    <n v="0"/>
    <n v="0"/>
  </r>
  <r>
    <n v="13"/>
    <n v="2011"/>
    <x v="0"/>
    <x v="0"/>
    <x v="1"/>
    <n v="0"/>
    <n v="0"/>
    <n v="0"/>
    <n v="60862"/>
    <n v="0"/>
    <n v="0"/>
    <n v="0"/>
    <n v="0"/>
  </r>
  <r>
    <n v="13"/>
    <n v="2011"/>
    <x v="0"/>
    <x v="1"/>
    <x v="0"/>
    <n v="0"/>
    <n v="0"/>
    <n v="0"/>
    <n v="71387"/>
    <n v="0"/>
    <n v="0"/>
    <n v="0"/>
    <n v="0"/>
  </r>
  <r>
    <n v="13"/>
    <n v="2011"/>
    <x v="0"/>
    <x v="1"/>
    <x v="1"/>
    <n v="0"/>
    <n v="0"/>
    <n v="0"/>
    <n v="71387"/>
    <n v="0"/>
    <n v="0"/>
    <n v="0"/>
    <n v="0"/>
  </r>
  <r>
    <n v="13"/>
    <n v="2011"/>
    <x v="0"/>
    <x v="2"/>
    <x v="0"/>
    <n v="1"/>
    <n v="1"/>
    <n v="28"/>
    <n v="73993"/>
    <n v="0"/>
    <n v="0"/>
    <n v="28"/>
    <n v="28"/>
  </r>
  <r>
    <n v="13"/>
    <n v="2011"/>
    <x v="0"/>
    <x v="2"/>
    <x v="1"/>
    <n v="0"/>
    <n v="0"/>
    <n v="0"/>
    <n v="73993"/>
    <n v="0"/>
    <n v="0"/>
    <n v="0"/>
    <n v="0"/>
  </r>
  <r>
    <n v="13"/>
    <n v="2011"/>
    <x v="0"/>
    <x v="3"/>
    <x v="0"/>
    <n v="0"/>
    <n v="0"/>
    <n v="0"/>
    <n v="35106"/>
    <n v="0"/>
    <n v="0"/>
    <n v="0"/>
    <n v="0"/>
  </r>
  <r>
    <n v="13"/>
    <n v="2011"/>
    <x v="0"/>
    <x v="3"/>
    <x v="1"/>
    <n v="0"/>
    <n v="0"/>
    <n v="0"/>
    <n v="35106"/>
    <n v="0"/>
    <n v="0"/>
    <n v="0"/>
    <n v="0"/>
  </r>
  <r>
    <n v="13"/>
    <n v="2011"/>
    <x v="1"/>
    <x v="0"/>
    <x v="0"/>
    <n v="0"/>
    <n v="0"/>
    <n v="0"/>
    <n v="63180"/>
    <n v="0"/>
    <n v="0"/>
    <n v="0"/>
    <n v="0"/>
  </r>
  <r>
    <n v="13"/>
    <n v="2011"/>
    <x v="1"/>
    <x v="0"/>
    <x v="1"/>
    <n v="0"/>
    <n v="0"/>
    <n v="0"/>
    <n v="63180"/>
    <n v="0"/>
    <n v="0"/>
    <n v="0"/>
    <n v="0"/>
  </r>
  <r>
    <n v="13"/>
    <n v="2011"/>
    <x v="1"/>
    <x v="1"/>
    <x v="0"/>
    <n v="0"/>
    <n v="0"/>
    <n v="0"/>
    <n v="62624"/>
    <n v="0"/>
    <n v="0"/>
    <n v="0"/>
    <n v="0"/>
  </r>
  <r>
    <n v="13"/>
    <n v="2011"/>
    <x v="1"/>
    <x v="1"/>
    <x v="1"/>
    <n v="0"/>
    <n v="0"/>
    <n v="0"/>
    <n v="62624"/>
    <n v="0"/>
    <n v="0"/>
    <n v="0"/>
    <n v="0"/>
  </r>
  <r>
    <n v="13"/>
    <n v="2011"/>
    <x v="1"/>
    <x v="2"/>
    <x v="0"/>
    <n v="5"/>
    <n v="3"/>
    <n v="133"/>
    <n v="65592"/>
    <n v="0"/>
    <n v="0.1"/>
    <n v="26.6"/>
    <n v="44.3"/>
  </r>
  <r>
    <n v="13"/>
    <n v="2011"/>
    <x v="1"/>
    <x v="2"/>
    <x v="1"/>
    <n v="2"/>
    <n v="1"/>
    <n v="49"/>
    <n v="65592"/>
    <n v="0"/>
    <n v="0"/>
    <n v="24.5"/>
    <n v="49"/>
  </r>
  <r>
    <n v="13"/>
    <n v="2011"/>
    <x v="1"/>
    <x v="3"/>
    <x v="0"/>
    <n v="1"/>
    <n v="1"/>
    <n v="28"/>
    <n v="28982"/>
    <n v="0"/>
    <n v="0"/>
    <n v="28"/>
    <n v="28"/>
  </r>
  <r>
    <n v="13"/>
    <n v="2011"/>
    <x v="1"/>
    <x v="3"/>
    <x v="1"/>
    <n v="0"/>
    <n v="0"/>
    <n v="0"/>
    <n v="28982"/>
    <n v="0"/>
    <n v="0"/>
    <n v="0"/>
    <n v="0"/>
  </r>
  <r>
    <n v="14"/>
    <n v="2011"/>
    <x v="0"/>
    <x v="0"/>
    <x v="0"/>
    <n v="0"/>
    <n v="0"/>
    <n v="0"/>
    <n v="29320"/>
    <n v="0"/>
    <n v="0"/>
    <n v="0"/>
    <n v="0"/>
  </r>
  <r>
    <n v="14"/>
    <n v="2011"/>
    <x v="0"/>
    <x v="0"/>
    <x v="1"/>
    <n v="0"/>
    <n v="0"/>
    <n v="0"/>
    <n v="29320"/>
    <n v="0"/>
    <n v="0"/>
    <n v="0"/>
    <n v="0"/>
  </r>
  <r>
    <n v="14"/>
    <n v="2011"/>
    <x v="0"/>
    <x v="1"/>
    <x v="0"/>
    <n v="0"/>
    <n v="0"/>
    <n v="0"/>
    <n v="34029"/>
    <n v="0"/>
    <n v="0"/>
    <n v="0"/>
    <n v="0"/>
  </r>
  <r>
    <n v="14"/>
    <n v="2011"/>
    <x v="0"/>
    <x v="1"/>
    <x v="1"/>
    <n v="0"/>
    <n v="0"/>
    <n v="0"/>
    <n v="34029"/>
    <n v="0"/>
    <n v="0"/>
    <n v="0"/>
    <n v="0"/>
  </r>
  <r>
    <n v="14"/>
    <n v="2011"/>
    <x v="0"/>
    <x v="2"/>
    <x v="0"/>
    <n v="4"/>
    <n v="1"/>
    <n v="84"/>
    <n v="33878"/>
    <n v="0"/>
    <n v="0.1"/>
    <n v="21"/>
    <n v="84"/>
  </r>
  <r>
    <n v="14"/>
    <n v="2011"/>
    <x v="0"/>
    <x v="2"/>
    <x v="1"/>
    <n v="0"/>
    <n v="0"/>
    <n v="0"/>
    <n v="33878"/>
    <n v="0"/>
    <n v="0"/>
    <n v="0"/>
    <n v="0"/>
  </r>
  <r>
    <n v="14"/>
    <n v="2011"/>
    <x v="0"/>
    <x v="3"/>
    <x v="0"/>
    <n v="0"/>
    <n v="0"/>
    <n v="0"/>
    <n v="16315"/>
    <n v="0"/>
    <n v="0"/>
    <n v="0"/>
    <n v="0"/>
  </r>
  <r>
    <n v="14"/>
    <n v="2011"/>
    <x v="0"/>
    <x v="3"/>
    <x v="1"/>
    <n v="0"/>
    <n v="0"/>
    <n v="0"/>
    <n v="16315"/>
    <n v="0"/>
    <n v="0"/>
    <n v="0"/>
    <n v="0"/>
  </r>
  <r>
    <n v="14"/>
    <n v="2011"/>
    <x v="1"/>
    <x v="0"/>
    <x v="0"/>
    <n v="0"/>
    <n v="0"/>
    <n v="0"/>
    <n v="30580"/>
    <n v="0"/>
    <n v="0"/>
    <n v="0"/>
    <n v="0"/>
  </r>
  <r>
    <n v="14"/>
    <n v="2011"/>
    <x v="1"/>
    <x v="0"/>
    <x v="1"/>
    <n v="0"/>
    <n v="0"/>
    <n v="0"/>
    <n v="30580"/>
    <n v="0"/>
    <n v="0"/>
    <n v="0"/>
    <n v="0"/>
  </r>
  <r>
    <n v="14"/>
    <n v="2011"/>
    <x v="1"/>
    <x v="1"/>
    <x v="0"/>
    <n v="0"/>
    <n v="0"/>
    <n v="0"/>
    <n v="33772"/>
    <n v="0"/>
    <n v="0"/>
    <n v="0"/>
    <n v="0"/>
  </r>
  <r>
    <n v="14"/>
    <n v="2011"/>
    <x v="1"/>
    <x v="1"/>
    <x v="1"/>
    <n v="0"/>
    <n v="0"/>
    <n v="0"/>
    <n v="33772"/>
    <n v="0"/>
    <n v="0"/>
    <n v="0"/>
    <n v="0"/>
  </r>
  <r>
    <n v="14"/>
    <n v="2011"/>
    <x v="1"/>
    <x v="2"/>
    <x v="0"/>
    <n v="4"/>
    <n v="2"/>
    <n v="70"/>
    <n v="32940"/>
    <n v="0.1"/>
    <n v="0.1"/>
    <n v="17.5"/>
    <n v="35"/>
  </r>
  <r>
    <n v="14"/>
    <n v="2011"/>
    <x v="1"/>
    <x v="2"/>
    <x v="1"/>
    <n v="0"/>
    <n v="0"/>
    <n v="0"/>
    <n v="32940"/>
    <n v="0"/>
    <n v="0"/>
    <n v="0"/>
    <n v="0"/>
  </r>
  <r>
    <n v="14"/>
    <n v="2011"/>
    <x v="1"/>
    <x v="3"/>
    <x v="0"/>
    <n v="3"/>
    <n v="1"/>
    <n v="56"/>
    <n v="13488"/>
    <n v="0.1"/>
    <n v="0.2"/>
    <n v="18.7"/>
    <n v="56"/>
  </r>
  <r>
    <n v="14"/>
    <n v="2011"/>
    <x v="1"/>
    <x v="3"/>
    <x v="1"/>
    <n v="0"/>
    <n v="0"/>
    <n v="0"/>
    <n v="13488"/>
    <n v="0"/>
    <n v="0"/>
    <n v="0"/>
    <n v="0"/>
  </r>
  <r>
    <n v="15"/>
    <n v="2011"/>
    <x v="0"/>
    <x v="0"/>
    <x v="0"/>
    <n v="0"/>
    <n v="0"/>
    <n v="0"/>
    <n v="35174"/>
    <n v="0"/>
    <n v="0"/>
    <n v="0"/>
    <n v="0"/>
  </r>
  <r>
    <n v="15"/>
    <n v="2011"/>
    <x v="0"/>
    <x v="0"/>
    <x v="1"/>
    <n v="0"/>
    <n v="0"/>
    <n v="0"/>
    <n v="35174"/>
    <n v="0"/>
    <n v="0"/>
    <n v="0"/>
    <n v="0"/>
  </r>
  <r>
    <n v="15"/>
    <n v="2011"/>
    <x v="0"/>
    <x v="1"/>
    <x v="0"/>
    <n v="2"/>
    <n v="1"/>
    <n v="83"/>
    <n v="45467"/>
    <n v="0"/>
    <n v="0"/>
    <n v="41.5"/>
    <n v="83"/>
  </r>
  <r>
    <n v="15"/>
    <n v="2011"/>
    <x v="0"/>
    <x v="1"/>
    <x v="1"/>
    <n v="0"/>
    <n v="0"/>
    <n v="0"/>
    <n v="45467"/>
    <n v="0"/>
    <n v="0"/>
    <n v="0"/>
    <n v="0"/>
  </r>
  <r>
    <n v="15"/>
    <n v="2011"/>
    <x v="0"/>
    <x v="2"/>
    <x v="0"/>
    <n v="1"/>
    <n v="1"/>
    <n v="28"/>
    <n v="40803"/>
    <n v="0"/>
    <n v="0"/>
    <n v="28"/>
    <n v="28"/>
  </r>
  <r>
    <n v="15"/>
    <n v="2011"/>
    <x v="0"/>
    <x v="2"/>
    <x v="1"/>
    <n v="0"/>
    <n v="0"/>
    <n v="0"/>
    <n v="40803"/>
    <n v="0"/>
    <n v="0"/>
    <n v="0"/>
    <n v="0"/>
  </r>
  <r>
    <n v="15"/>
    <n v="2011"/>
    <x v="0"/>
    <x v="3"/>
    <x v="0"/>
    <n v="0"/>
    <n v="0"/>
    <n v="0"/>
    <n v="10275"/>
    <n v="0"/>
    <n v="0"/>
    <n v="0"/>
    <n v="0"/>
  </r>
  <r>
    <n v="15"/>
    <n v="2011"/>
    <x v="0"/>
    <x v="3"/>
    <x v="1"/>
    <n v="0"/>
    <n v="0"/>
    <n v="0"/>
    <n v="10275"/>
    <n v="0"/>
    <n v="0"/>
    <n v="0"/>
    <n v="0"/>
  </r>
  <r>
    <n v="15"/>
    <n v="2011"/>
    <x v="1"/>
    <x v="0"/>
    <x v="0"/>
    <n v="0"/>
    <n v="0"/>
    <n v="0"/>
    <n v="36028"/>
    <n v="0"/>
    <n v="0"/>
    <n v="0"/>
    <n v="0"/>
  </r>
  <r>
    <n v="15"/>
    <n v="2011"/>
    <x v="1"/>
    <x v="0"/>
    <x v="1"/>
    <n v="0"/>
    <n v="0"/>
    <n v="0"/>
    <n v="36028"/>
    <n v="0"/>
    <n v="0"/>
    <n v="0"/>
    <n v="0"/>
  </r>
  <r>
    <n v="15"/>
    <n v="2011"/>
    <x v="1"/>
    <x v="1"/>
    <x v="0"/>
    <n v="2"/>
    <n v="1"/>
    <n v="84"/>
    <n v="37911"/>
    <n v="0"/>
    <n v="0.1"/>
    <n v="42"/>
    <n v="84"/>
  </r>
  <r>
    <n v="15"/>
    <n v="2011"/>
    <x v="1"/>
    <x v="1"/>
    <x v="1"/>
    <n v="0"/>
    <n v="0"/>
    <n v="0"/>
    <n v="37911"/>
    <n v="0"/>
    <n v="0"/>
    <n v="0"/>
    <n v="0"/>
  </r>
  <r>
    <n v="15"/>
    <n v="2011"/>
    <x v="1"/>
    <x v="2"/>
    <x v="0"/>
    <n v="4"/>
    <n v="3"/>
    <n v="138"/>
    <n v="35691"/>
    <n v="0.1"/>
    <n v="0.1"/>
    <n v="34.5"/>
    <n v="46"/>
  </r>
  <r>
    <n v="15"/>
    <n v="2011"/>
    <x v="1"/>
    <x v="2"/>
    <x v="1"/>
    <n v="1"/>
    <n v="1"/>
    <n v="28"/>
    <n v="35691"/>
    <n v="0"/>
    <n v="0"/>
    <n v="28"/>
    <n v="28"/>
  </r>
  <r>
    <n v="15"/>
    <n v="2011"/>
    <x v="1"/>
    <x v="3"/>
    <x v="0"/>
    <n v="0"/>
    <n v="0"/>
    <n v="0"/>
    <n v="8540"/>
    <n v="0"/>
    <n v="0"/>
    <n v="0"/>
    <n v="0"/>
  </r>
  <r>
    <n v="15"/>
    <n v="2011"/>
    <x v="1"/>
    <x v="3"/>
    <x v="1"/>
    <n v="0"/>
    <n v="0"/>
    <n v="0"/>
    <n v="8540"/>
    <n v="0"/>
    <n v="0"/>
    <n v="0"/>
    <n v="0"/>
  </r>
  <r>
    <n v="33"/>
    <n v="2011"/>
    <x v="0"/>
    <x v="0"/>
    <x v="0"/>
    <n v="0"/>
    <n v="0"/>
    <n v="0"/>
    <n v="51839"/>
    <n v="0"/>
    <n v="0"/>
    <n v="0"/>
    <n v="0"/>
  </r>
  <r>
    <n v="33"/>
    <n v="2011"/>
    <x v="0"/>
    <x v="0"/>
    <x v="1"/>
    <n v="2"/>
    <n v="1"/>
    <n v="0"/>
    <n v="51839"/>
    <n v="0"/>
    <n v="0"/>
    <n v="0"/>
    <n v="0"/>
  </r>
  <r>
    <n v="33"/>
    <n v="2011"/>
    <x v="0"/>
    <x v="1"/>
    <x v="0"/>
    <n v="3"/>
    <n v="1"/>
    <n v="0"/>
    <n v="61399"/>
    <n v="0"/>
    <n v="0"/>
    <n v="0"/>
    <n v="0"/>
  </r>
  <r>
    <n v="33"/>
    <n v="2011"/>
    <x v="0"/>
    <x v="1"/>
    <x v="1"/>
    <n v="0"/>
    <n v="0"/>
    <n v="0"/>
    <n v="61399"/>
    <n v="0"/>
    <n v="0"/>
    <n v="0"/>
    <n v="0"/>
  </r>
  <r>
    <n v="33"/>
    <n v="2011"/>
    <x v="0"/>
    <x v="2"/>
    <x v="0"/>
    <n v="20"/>
    <n v="10"/>
    <n v="0"/>
    <n v="69050"/>
    <n v="0.1"/>
    <n v="0.3"/>
    <n v="0"/>
    <n v="0"/>
  </r>
  <r>
    <n v="33"/>
    <n v="2011"/>
    <x v="0"/>
    <x v="2"/>
    <x v="1"/>
    <n v="2"/>
    <n v="2"/>
    <n v="0"/>
    <n v="69050"/>
    <n v="0"/>
    <n v="0"/>
    <n v="0"/>
    <n v="0"/>
  </r>
  <r>
    <n v="33"/>
    <n v="2011"/>
    <x v="0"/>
    <x v="3"/>
    <x v="0"/>
    <n v="1"/>
    <n v="1"/>
    <n v="0"/>
    <n v="30688"/>
    <n v="0"/>
    <n v="0"/>
    <n v="0"/>
    <n v="0"/>
  </r>
  <r>
    <n v="33"/>
    <n v="2011"/>
    <x v="0"/>
    <x v="3"/>
    <x v="1"/>
    <n v="0"/>
    <n v="0"/>
    <n v="0"/>
    <n v="30688"/>
    <n v="0"/>
    <n v="0"/>
    <n v="0"/>
    <n v="0"/>
  </r>
  <r>
    <n v="33"/>
    <n v="2011"/>
    <x v="1"/>
    <x v="0"/>
    <x v="0"/>
    <n v="0"/>
    <n v="0"/>
    <n v="0"/>
    <n v="53323"/>
    <n v="0"/>
    <n v="0"/>
    <n v="0"/>
    <n v="0"/>
  </r>
  <r>
    <n v="33"/>
    <n v="2011"/>
    <x v="1"/>
    <x v="0"/>
    <x v="1"/>
    <n v="0"/>
    <n v="0"/>
    <n v="0"/>
    <n v="53323"/>
    <n v="0"/>
    <n v="0"/>
    <n v="0"/>
    <n v="0"/>
  </r>
  <r>
    <n v="33"/>
    <n v="2011"/>
    <x v="1"/>
    <x v="1"/>
    <x v="0"/>
    <n v="1"/>
    <n v="1"/>
    <n v="0"/>
    <n v="51830"/>
    <n v="0"/>
    <n v="0"/>
    <n v="0"/>
    <n v="0"/>
  </r>
  <r>
    <n v="33"/>
    <n v="2011"/>
    <x v="1"/>
    <x v="1"/>
    <x v="1"/>
    <n v="0"/>
    <n v="0"/>
    <n v="0"/>
    <n v="51830"/>
    <n v="0"/>
    <n v="0"/>
    <n v="0"/>
    <n v="0"/>
  </r>
  <r>
    <n v="33"/>
    <n v="2011"/>
    <x v="1"/>
    <x v="2"/>
    <x v="0"/>
    <n v="22"/>
    <n v="13"/>
    <n v="0"/>
    <n v="58169"/>
    <n v="0.2"/>
    <n v="0.4"/>
    <n v="0"/>
    <n v="0"/>
  </r>
  <r>
    <n v="33"/>
    <n v="2011"/>
    <x v="1"/>
    <x v="2"/>
    <x v="1"/>
    <n v="5"/>
    <n v="3"/>
    <n v="0"/>
    <n v="58169"/>
    <n v="0.1"/>
    <n v="0.1"/>
    <n v="0"/>
    <n v="0"/>
  </r>
  <r>
    <n v="33"/>
    <n v="2011"/>
    <x v="1"/>
    <x v="3"/>
    <x v="0"/>
    <n v="0"/>
    <n v="0"/>
    <n v="0"/>
    <n v="24837"/>
    <n v="0"/>
    <n v="0"/>
    <n v="0"/>
    <n v="0"/>
  </r>
  <r>
    <n v="33"/>
    <n v="2011"/>
    <x v="1"/>
    <x v="3"/>
    <x v="1"/>
    <n v="0"/>
    <n v="0"/>
    <n v="0"/>
    <n v="24837"/>
    <n v="0"/>
    <n v="0"/>
    <n v="0"/>
    <n v="0"/>
  </r>
  <r>
    <n v="3"/>
    <n v="2011"/>
    <x v="0"/>
    <x v="0"/>
    <x v="0"/>
    <n v="0"/>
    <n v="0"/>
    <n v="0"/>
    <n v="72203"/>
    <n v="0"/>
    <n v="0"/>
    <n v="0"/>
    <n v="0"/>
  </r>
  <r>
    <n v="3"/>
    <n v="2011"/>
    <x v="0"/>
    <x v="0"/>
    <x v="1"/>
    <n v="0"/>
    <n v="0"/>
    <n v="0"/>
    <n v="72203"/>
    <n v="0"/>
    <n v="0"/>
    <n v="0"/>
    <n v="0"/>
  </r>
  <r>
    <n v="3"/>
    <n v="2011"/>
    <x v="0"/>
    <x v="1"/>
    <x v="0"/>
    <n v="23"/>
    <n v="8"/>
    <n v="424"/>
    <n v="94707"/>
    <n v="0.1"/>
    <n v="0.2"/>
    <n v="18.399999999999999"/>
    <n v="53"/>
  </r>
  <r>
    <n v="3"/>
    <n v="2011"/>
    <x v="0"/>
    <x v="1"/>
    <x v="1"/>
    <n v="0"/>
    <n v="0"/>
    <n v="0"/>
    <n v="94707"/>
    <n v="0"/>
    <n v="0"/>
    <n v="0"/>
    <n v="0"/>
  </r>
  <r>
    <n v="3"/>
    <n v="2011"/>
    <x v="0"/>
    <x v="2"/>
    <x v="0"/>
    <n v="46"/>
    <n v="19"/>
    <n v="789"/>
    <n v="108037"/>
    <n v="0.2"/>
    <n v="0.4"/>
    <n v="17.2"/>
    <n v="41.5"/>
  </r>
  <r>
    <n v="3"/>
    <n v="2011"/>
    <x v="0"/>
    <x v="2"/>
    <x v="1"/>
    <n v="0"/>
    <n v="0"/>
    <n v="0"/>
    <n v="108037"/>
    <n v="0"/>
    <n v="0"/>
    <n v="0"/>
    <n v="0"/>
  </r>
  <r>
    <n v="3"/>
    <n v="2011"/>
    <x v="0"/>
    <x v="3"/>
    <x v="0"/>
    <n v="5"/>
    <n v="2"/>
    <n v="60"/>
    <n v="40475"/>
    <n v="0"/>
    <n v="0.1"/>
    <n v="12"/>
    <n v="30"/>
  </r>
  <r>
    <n v="3"/>
    <n v="2011"/>
    <x v="0"/>
    <x v="3"/>
    <x v="1"/>
    <n v="0"/>
    <n v="0"/>
    <n v="0"/>
    <n v="40475"/>
    <n v="0"/>
    <n v="0"/>
    <n v="0"/>
    <n v="0"/>
  </r>
  <r>
    <n v="3"/>
    <n v="2011"/>
    <x v="1"/>
    <x v="0"/>
    <x v="0"/>
    <n v="0"/>
    <n v="0"/>
    <n v="0"/>
    <n v="74816"/>
    <n v="0"/>
    <n v="0"/>
    <n v="0"/>
    <n v="0"/>
  </r>
  <r>
    <n v="3"/>
    <n v="2011"/>
    <x v="1"/>
    <x v="0"/>
    <x v="1"/>
    <n v="0"/>
    <n v="0"/>
    <n v="0"/>
    <n v="74816"/>
    <n v="0"/>
    <n v="0"/>
    <n v="0"/>
    <n v="0"/>
  </r>
  <r>
    <n v="3"/>
    <n v="2011"/>
    <x v="1"/>
    <x v="1"/>
    <x v="0"/>
    <n v="0"/>
    <n v="0"/>
    <n v="0"/>
    <n v="74302"/>
    <n v="0"/>
    <n v="0"/>
    <n v="0"/>
    <n v="0"/>
  </r>
  <r>
    <n v="3"/>
    <n v="2011"/>
    <x v="1"/>
    <x v="1"/>
    <x v="1"/>
    <n v="0"/>
    <n v="0"/>
    <n v="0"/>
    <n v="74302"/>
    <n v="0"/>
    <n v="0"/>
    <n v="0"/>
    <n v="0"/>
  </r>
  <r>
    <n v="3"/>
    <n v="2011"/>
    <x v="1"/>
    <x v="2"/>
    <x v="0"/>
    <n v="63"/>
    <n v="23"/>
    <n v="1029"/>
    <n v="86630"/>
    <n v="0.3"/>
    <n v="0.7"/>
    <n v="16.3"/>
    <n v="44.7"/>
  </r>
  <r>
    <n v="3"/>
    <n v="2011"/>
    <x v="1"/>
    <x v="2"/>
    <x v="1"/>
    <n v="23"/>
    <n v="8"/>
    <n v="628"/>
    <n v="86630"/>
    <n v="0.1"/>
    <n v="0.3"/>
    <n v="27.3"/>
    <n v="78.5"/>
  </r>
  <r>
    <n v="3"/>
    <n v="2011"/>
    <x v="1"/>
    <x v="3"/>
    <x v="0"/>
    <n v="4"/>
    <n v="2"/>
    <n v="57"/>
    <n v="32124"/>
    <n v="0.1"/>
    <n v="0.1"/>
    <n v="14.2"/>
    <n v="28.5"/>
  </r>
  <r>
    <n v="3"/>
    <n v="2011"/>
    <x v="1"/>
    <x v="3"/>
    <x v="1"/>
    <n v="0"/>
    <n v="0"/>
    <n v="0"/>
    <n v="32124"/>
    <n v="0"/>
    <n v="0"/>
    <n v="0"/>
    <n v="0"/>
  </r>
</pivotCacheRecords>
</file>

<file path=xl/pivotCache/pivotCacheRecords7.xml><?xml version="1.0" encoding="utf-8"?>
<pivotCacheRecords xmlns="http://schemas.openxmlformats.org/spreadsheetml/2006/main" xmlns:r="http://schemas.openxmlformats.org/officeDocument/2006/relationships" count="160">
  <r>
    <n v="2"/>
    <n v="2011"/>
    <x v="0"/>
    <x v="0"/>
    <x v="0"/>
    <n v="0"/>
    <n v="0"/>
    <n v="0"/>
    <n v="1646719"/>
    <n v="0"/>
    <n v="0"/>
    <n v="0"/>
    <n v="0"/>
  </r>
  <r>
    <n v="2"/>
    <n v="2011"/>
    <x v="0"/>
    <x v="0"/>
    <x v="1"/>
    <n v="0"/>
    <n v="0"/>
    <n v="0"/>
    <n v="1646719"/>
    <n v="0"/>
    <n v="0"/>
    <n v="0"/>
    <n v="0"/>
  </r>
  <r>
    <n v="2"/>
    <n v="2011"/>
    <x v="0"/>
    <x v="1"/>
    <x v="0"/>
    <n v="14"/>
    <n v="10"/>
    <n v="389"/>
    <n v="2142490"/>
    <n v="0"/>
    <n v="0"/>
    <n v="27.8"/>
    <n v="38.9"/>
  </r>
  <r>
    <n v="2"/>
    <n v="2011"/>
    <x v="0"/>
    <x v="1"/>
    <x v="1"/>
    <n v="2"/>
    <n v="1"/>
    <n v="56"/>
    <n v="2142490"/>
    <n v="0"/>
    <n v="0"/>
    <n v="28"/>
    <n v="56"/>
  </r>
  <r>
    <n v="2"/>
    <n v="2011"/>
    <x v="0"/>
    <x v="2"/>
    <x v="0"/>
    <n v="60"/>
    <n v="41"/>
    <n v="2129"/>
    <n v="2058115"/>
    <n v="0"/>
    <n v="0"/>
    <n v="35.5"/>
    <n v="51.9"/>
  </r>
  <r>
    <n v="2"/>
    <n v="2011"/>
    <x v="0"/>
    <x v="2"/>
    <x v="1"/>
    <n v="14"/>
    <n v="6"/>
    <n v="394"/>
    <n v="2058115"/>
    <n v="0"/>
    <n v="0"/>
    <n v="28.1"/>
    <n v="65.7"/>
  </r>
  <r>
    <n v="2"/>
    <n v="2011"/>
    <x v="0"/>
    <x v="3"/>
    <x v="0"/>
    <n v="6"/>
    <n v="4"/>
    <n v="224"/>
    <n v="795270"/>
    <n v="0"/>
    <n v="0"/>
    <n v="37.299999999999997"/>
    <n v="56"/>
  </r>
  <r>
    <n v="2"/>
    <n v="2011"/>
    <x v="0"/>
    <x v="3"/>
    <x v="1"/>
    <n v="2"/>
    <n v="2"/>
    <n v="56"/>
    <n v="795270"/>
    <n v="0"/>
    <n v="0"/>
    <n v="28"/>
    <n v="28"/>
  </r>
  <r>
    <n v="2"/>
    <n v="2011"/>
    <x v="1"/>
    <x v="0"/>
    <x v="0"/>
    <n v="1"/>
    <n v="1"/>
    <n v="28"/>
    <n v="1728098"/>
    <n v="0"/>
    <n v="0"/>
    <n v="28"/>
    <n v="28"/>
  </r>
  <r>
    <n v="2"/>
    <n v="2011"/>
    <x v="1"/>
    <x v="0"/>
    <x v="1"/>
    <n v="0"/>
    <n v="0"/>
    <n v="0"/>
    <n v="1728098"/>
    <n v="0"/>
    <n v="0"/>
    <n v="0"/>
    <n v="0"/>
  </r>
  <r>
    <n v="2"/>
    <n v="2011"/>
    <x v="1"/>
    <x v="1"/>
    <x v="0"/>
    <n v="27"/>
    <n v="18"/>
    <n v="756"/>
    <n v="2132000"/>
    <n v="0"/>
    <n v="0"/>
    <n v="28"/>
    <n v="42"/>
  </r>
  <r>
    <n v="2"/>
    <n v="2011"/>
    <x v="1"/>
    <x v="1"/>
    <x v="1"/>
    <n v="5"/>
    <n v="3"/>
    <n v="140"/>
    <n v="2132000"/>
    <n v="0"/>
    <n v="0"/>
    <n v="28"/>
    <n v="46.7"/>
  </r>
  <r>
    <n v="2"/>
    <n v="2011"/>
    <x v="1"/>
    <x v="2"/>
    <x v="0"/>
    <n v="141"/>
    <n v="92"/>
    <n v="4412"/>
    <n v="1948141"/>
    <n v="0"/>
    <n v="0.1"/>
    <n v="31.3"/>
    <n v="48"/>
  </r>
  <r>
    <n v="2"/>
    <n v="2011"/>
    <x v="1"/>
    <x v="2"/>
    <x v="1"/>
    <n v="35"/>
    <n v="26"/>
    <n v="1160"/>
    <n v="1948141"/>
    <n v="0"/>
    <n v="0"/>
    <n v="33.1"/>
    <n v="44.6"/>
  </r>
  <r>
    <n v="2"/>
    <n v="2011"/>
    <x v="1"/>
    <x v="3"/>
    <x v="0"/>
    <n v="7"/>
    <n v="5"/>
    <n v="196"/>
    <n v="609974"/>
    <n v="0"/>
    <n v="0"/>
    <n v="28"/>
    <n v="39.200000000000003"/>
  </r>
  <r>
    <n v="2"/>
    <n v="2011"/>
    <x v="1"/>
    <x v="3"/>
    <x v="1"/>
    <n v="4"/>
    <n v="3"/>
    <n v="112"/>
    <n v="609974"/>
    <n v="0"/>
    <n v="0"/>
    <n v="28"/>
    <n v="37.299999999999997"/>
  </r>
  <r>
    <n v="9"/>
    <n v="2011"/>
    <x v="0"/>
    <x v="0"/>
    <x v="0"/>
    <n v="0"/>
    <n v="0"/>
    <n v="0"/>
    <n v="145936"/>
    <n v="0"/>
    <n v="0"/>
    <n v="0"/>
    <n v="0"/>
  </r>
  <r>
    <n v="9"/>
    <n v="2011"/>
    <x v="0"/>
    <x v="0"/>
    <x v="1"/>
    <n v="0"/>
    <n v="0"/>
    <n v="0"/>
    <n v="145936"/>
    <n v="0"/>
    <n v="0"/>
    <n v="0"/>
    <n v="0"/>
  </r>
  <r>
    <n v="9"/>
    <n v="2011"/>
    <x v="0"/>
    <x v="1"/>
    <x v="0"/>
    <n v="0"/>
    <n v="0"/>
    <n v="0"/>
    <n v="260500"/>
    <n v="0"/>
    <n v="0"/>
    <n v="0"/>
    <n v="0"/>
  </r>
  <r>
    <n v="9"/>
    <n v="2011"/>
    <x v="0"/>
    <x v="1"/>
    <x v="1"/>
    <n v="0"/>
    <n v="0"/>
    <n v="0"/>
    <n v="260500"/>
    <n v="0"/>
    <n v="0"/>
    <n v="0"/>
    <n v="0"/>
  </r>
  <r>
    <n v="9"/>
    <n v="2011"/>
    <x v="0"/>
    <x v="2"/>
    <x v="0"/>
    <n v="0"/>
    <n v="0"/>
    <n v="0"/>
    <n v="451804"/>
    <n v="0"/>
    <n v="0"/>
    <n v="0"/>
    <n v="0"/>
  </r>
  <r>
    <n v="9"/>
    <n v="2011"/>
    <x v="0"/>
    <x v="2"/>
    <x v="1"/>
    <n v="0"/>
    <n v="0"/>
    <n v="0"/>
    <n v="451804"/>
    <n v="0"/>
    <n v="0"/>
    <n v="0"/>
    <n v="0"/>
  </r>
  <r>
    <n v="9"/>
    <n v="2011"/>
    <x v="0"/>
    <x v="3"/>
    <x v="0"/>
    <n v="0"/>
    <n v="0"/>
    <n v="0"/>
    <n v="2061942"/>
    <n v="0"/>
    <n v="0"/>
    <n v="0"/>
    <n v="0"/>
  </r>
  <r>
    <n v="9"/>
    <n v="2011"/>
    <x v="0"/>
    <x v="3"/>
    <x v="1"/>
    <n v="0"/>
    <n v="0"/>
    <n v="0"/>
    <n v="2061942"/>
    <n v="0"/>
    <n v="0"/>
    <n v="0"/>
    <n v="0"/>
  </r>
  <r>
    <n v="9"/>
    <n v="2011"/>
    <x v="1"/>
    <x v="0"/>
    <x v="0"/>
    <n v="0"/>
    <n v="0"/>
    <n v="0"/>
    <n v="153340"/>
    <n v="0"/>
    <n v="0"/>
    <n v="0"/>
    <n v="0"/>
  </r>
  <r>
    <n v="9"/>
    <n v="2011"/>
    <x v="1"/>
    <x v="0"/>
    <x v="1"/>
    <n v="0"/>
    <n v="0"/>
    <n v="0"/>
    <n v="153340"/>
    <n v="0"/>
    <n v="0"/>
    <n v="0"/>
    <n v="0"/>
  </r>
  <r>
    <n v="9"/>
    <n v="2011"/>
    <x v="1"/>
    <x v="1"/>
    <x v="0"/>
    <n v="0"/>
    <n v="0"/>
    <n v="0"/>
    <n v="254205"/>
    <n v="0"/>
    <n v="0"/>
    <n v="0"/>
    <n v="0"/>
  </r>
  <r>
    <n v="9"/>
    <n v="2011"/>
    <x v="1"/>
    <x v="1"/>
    <x v="1"/>
    <n v="0"/>
    <n v="0"/>
    <n v="0"/>
    <n v="254205"/>
    <n v="0"/>
    <n v="0"/>
    <n v="0"/>
    <n v="0"/>
  </r>
  <r>
    <n v="9"/>
    <n v="2011"/>
    <x v="1"/>
    <x v="2"/>
    <x v="0"/>
    <n v="0"/>
    <n v="0"/>
    <n v="0"/>
    <n v="430002"/>
    <n v="0"/>
    <n v="0"/>
    <n v="0"/>
    <n v="0"/>
  </r>
  <r>
    <n v="9"/>
    <n v="2011"/>
    <x v="1"/>
    <x v="2"/>
    <x v="1"/>
    <n v="0"/>
    <n v="0"/>
    <n v="0"/>
    <n v="430002"/>
    <n v="0"/>
    <n v="0"/>
    <n v="0"/>
    <n v="0"/>
  </r>
  <r>
    <n v="9"/>
    <n v="2011"/>
    <x v="1"/>
    <x v="3"/>
    <x v="0"/>
    <n v="0"/>
    <n v="0"/>
    <n v="0"/>
    <n v="1409874"/>
    <n v="0"/>
    <n v="0"/>
    <n v="0"/>
    <n v="0"/>
  </r>
  <r>
    <n v="9"/>
    <n v="2011"/>
    <x v="1"/>
    <x v="3"/>
    <x v="1"/>
    <n v="0"/>
    <n v="0"/>
    <n v="0"/>
    <n v="1409874"/>
    <n v="0"/>
    <n v="0"/>
    <n v="0"/>
    <n v="0"/>
  </r>
  <r>
    <n v="30"/>
    <n v="2011"/>
    <x v="0"/>
    <x v="0"/>
    <x v="0"/>
    <n v="0"/>
    <n v="0"/>
    <n v="0"/>
    <n v="1097598"/>
    <n v="0"/>
    <n v="0"/>
    <n v="0"/>
    <n v="0"/>
  </r>
  <r>
    <n v="30"/>
    <n v="2011"/>
    <x v="0"/>
    <x v="0"/>
    <x v="1"/>
    <n v="10"/>
    <n v="2"/>
    <n v="280"/>
    <n v="1097598"/>
    <n v="0"/>
    <n v="0"/>
    <n v="28"/>
    <n v="140"/>
  </r>
  <r>
    <n v="30"/>
    <n v="2011"/>
    <x v="0"/>
    <x v="1"/>
    <x v="0"/>
    <n v="57"/>
    <n v="23"/>
    <n v="1596"/>
    <n v="1458886"/>
    <n v="0"/>
    <n v="0"/>
    <n v="28"/>
    <n v="69.400000000000006"/>
  </r>
  <r>
    <n v="30"/>
    <n v="2011"/>
    <x v="0"/>
    <x v="1"/>
    <x v="1"/>
    <n v="32"/>
    <n v="9"/>
    <n v="896"/>
    <n v="1458886"/>
    <n v="0"/>
    <n v="0"/>
    <n v="28"/>
    <n v="99.6"/>
  </r>
  <r>
    <n v="30"/>
    <n v="2011"/>
    <x v="0"/>
    <x v="2"/>
    <x v="0"/>
    <n v="415"/>
    <n v="175"/>
    <n v="11685"/>
    <n v="1167222"/>
    <n v="0.1"/>
    <n v="0.4"/>
    <n v="28.2"/>
    <n v="66.8"/>
  </r>
  <r>
    <n v="30"/>
    <n v="2011"/>
    <x v="0"/>
    <x v="2"/>
    <x v="1"/>
    <n v="131"/>
    <n v="41"/>
    <n v="3756"/>
    <n v="1167222"/>
    <n v="0"/>
    <n v="0.1"/>
    <n v="28.7"/>
    <n v="91.6"/>
  </r>
  <r>
    <n v="30"/>
    <n v="2011"/>
    <x v="0"/>
    <x v="3"/>
    <x v="0"/>
    <n v="18"/>
    <n v="8"/>
    <n v="506"/>
    <n v="242970"/>
    <n v="0"/>
    <n v="0.1"/>
    <n v="28.1"/>
    <n v="63.2"/>
  </r>
  <r>
    <n v="30"/>
    <n v="2011"/>
    <x v="0"/>
    <x v="3"/>
    <x v="1"/>
    <n v="4"/>
    <n v="3"/>
    <n v="168"/>
    <n v="242970"/>
    <n v="0"/>
    <n v="0"/>
    <n v="42"/>
    <n v="56"/>
  </r>
  <r>
    <n v="30"/>
    <n v="2011"/>
    <x v="1"/>
    <x v="0"/>
    <x v="0"/>
    <n v="0"/>
    <n v="0"/>
    <n v="0"/>
    <n v="1133577"/>
    <n v="0"/>
    <n v="0"/>
    <n v="0"/>
    <n v="0"/>
  </r>
  <r>
    <n v="30"/>
    <n v="2011"/>
    <x v="1"/>
    <x v="0"/>
    <x v="1"/>
    <n v="3"/>
    <n v="1"/>
    <n v="84"/>
    <n v="1133577"/>
    <n v="0"/>
    <n v="0"/>
    <n v="28"/>
    <n v="84"/>
  </r>
  <r>
    <n v="30"/>
    <n v="2011"/>
    <x v="1"/>
    <x v="1"/>
    <x v="0"/>
    <n v="121"/>
    <n v="45"/>
    <n v="3446"/>
    <n v="1390818"/>
    <n v="0"/>
    <n v="0.1"/>
    <n v="28.5"/>
    <n v="76.599999999999994"/>
  </r>
  <r>
    <n v="30"/>
    <n v="2011"/>
    <x v="1"/>
    <x v="1"/>
    <x v="1"/>
    <n v="38"/>
    <n v="11"/>
    <n v="1061"/>
    <n v="1390818"/>
    <n v="0"/>
    <n v="0"/>
    <n v="27.9"/>
    <n v="96.5"/>
  </r>
  <r>
    <n v="30"/>
    <n v="2011"/>
    <x v="1"/>
    <x v="2"/>
    <x v="0"/>
    <n v="694"/>
    <n v="287"/>
    <n v="19727"/>
    <n v="1079906"/>
    <n v="0.3"/>
    <n v="0.6"/>
    <n v="28.4"/>
    <n v="68.7"/>
  </r>
  <r>
    <n v="30"/>
    <n v="2011"/>
    <x v="1"/>
    <x v="2"/>
    <x v="1"/>
    <n v="273"/>
    <n v="84"/>
    <n v="7792"/>
    <n v="1079906"/>
    <n v="0.1"/>
    <n v="0.3"/>
    <n v="28.5"/>
    <n v="92.8"/>
  </r>
  <r>
    <n v="30"/>
    <n v="2011"/>
    <x v="1"/>
    <x v="3"/>
    <x v="0"/>
    <n v="40"/>
    <n v="16"/>
    <n v="1176"/>
    <n v="211517"/>
    <n v="0.1"/>
    <n v="0.2"/>
    <n v="29.4"/>
    <n v="73.5"/>
  </r>
  <r>
    <n v="30"/>
    <n v="2011"/>
    <x v="1"/>
    <x v="3"/>
    <x v="1"/>
    <n v="3"/>
    <n v="1"/>
    <n v="84"/>
    <n v="211517"/>
    <n v="0"/>
    <n v="0"/>
    <n v="28"/>
    <n v="84"/>
  </r>
  <r>
    <n v="11"/>
    <n v="2011"/>
    <x v="0"/>
    <x v="0"/>
    <x v="0"/>
    <n v="0"/>
    <n v="0"/>
    <n v="0"/>
    <n v="68349"/>
    <n v="0"/>
    <n v="0"/>
    <n v="0"/>
    <n v="0"/>
  </r>
  <r>
    <n v="11"/>
    <n v="2011"/>
    <x v="0"/>
    <x v="0"/>
    <x v="1"/>
    <n v="0"/>
    <n v="0"/>
    <n v="0"/>
    <n v="68349"/>
    <n v="0"/>
    <n v="0"/>
    <n v="0"/>
    <n v="0"/>
  </r>
  <r>
    <n v="11"/>
    <n v="2011"/>
    <x v="0"/>
    <x v="1"/>
    <x v="0"/>
    <n v="2"/>
    <n v="1"/>
    <n v="58"/>
    <n v="82803"/>
    <n v="0"/>
    <n v="0"/>
    <n v="29"/>
    <n v="58"/>
  </r>
  <r>
    <n v="11"/>
    <n v="2011"/>
    <x v="0"/>
    <x v="1"/>
    <x v="1"/>
    <n v="0"/>
    <n v="0"/>
    <n v="0"/>
    <n v="82803"/>
    <n v="0"/>
    <n v="0"/>
    <n v="0"/>
    <n v="0"/>
  </r>
  <r>
    <n v="11"/>
    <n v="2011"/>
    <x v="0"/>
    <x v="2"/>
    <x v="0"/>
    <n v="20"/>
    <n v="8"/>
    <n v="560"/>
    <n v="87022"/>
    <n v="0.1"/>
    <n v="0.2"/>
    <n v="28"/>
    <n v="70"/>
  </r>
  <r>
    <n v="11"/>
    <n v="2011"/>
    <x v="0"/>
    <x v="2"/>
    <x v="1"/>
    <n v="0"/>
    <n v="0"/>
    <n v="0"/>
    <n v="87022"/>
    <n v="0"/>
    <n v="0"/>
    <n v="0"/>
    <n v="0"/>
  </r>
  <r>
    <n v="11"/>
    <n v="2011"/>
    <x v="0"/>
    <x v="3"/>
    <x v="0"/>
    <n v="0"/>
    <n v="0"/>
    <n v="0"/>
    <n v="42757"/>
    <n v="0"/>
    <n v="0"/>
    <n v="0"/>
    <n v="0"/>
  </r>
  <r>
    <n v="11"/>
    <n v="2011"/>
    <x v="0"/>
    <x v="3"/>
    <x v="1"/>
    <n v="0"/>
    <n v="0"/>
    <n v="0"/>
    <n v="42757"/>
    <n v="0"/>
    <n v="0"/>
    <n v="0"/>
    <n v="0"/>
  </r>
  <r>
    <n v="11"/>
    <n v="2011"/>
    <x v="1"/>
    <x v="0"/>
    <x v="0"/>
    <n v="2"/>
    <n v="1"/>
    <n v="60"/>
    <n v="71217"/>
    <n v="0"/>
    <n v="0"/>
    <n v="30"/>
    <n v="60"/>
  </r>
  <r>
    <n v="11"/>
    <n v="2011"/>
    <x v="1"/>
    <x v="0"/>
    <x v="1"/>
    <n v="0"/>
    <n v="0"/>
    <n v="0"/>
    <n v="71217"/>
    <n v="0"/>
    <n v="0"/>
    <n v="0"/>
    <n v="0"/>
  </r>
  <r>
    <n v="11"/>
    <n v="2011"/>
    <x v="1"/>
    <x v="1"/>
    <x v="0"/>
    <n v="5"/>
    <n v="2"/>
    <n v="146"/>
    <n v="71053"/>
    <n v="0"/>
    <n v="0.1"/>
    <n v="29.2"/>
    <n v="73"/>
  </r>
  <r>
    <n v="11"/>
    <n v="2011"/>
    <x v="1"/>
    <x v="1"/>
    <x v="1"/>
    <n v="0"/>
    <n v="0"/>
    <n v="0"/>
    <n v="71053"/>
    <n v="0"/>
    <n v="0"/>
    <n v="0"/>
    <n v="0"/>
  </r>
  <r>
    <n v="11"/>
    <n v="2011"/>
    <x v="1"/>
    <x v="2"/>
    <x v="0"/>
    <n v="15"/>
    <n v="7"/>
    <n v="448"/>
    <n v="75493"/>
    <n v="0.1"/>
    <n v="0.2"/>
    <n v="29.9"/>
    <n v="64"/>
  </r>
  <r>
    <n v="11"/>
    <n v="2011"/>
    <x v="1"/>
    <x v="2"/>
    <x v="1"/>
    <n v="0"/>
    <n v="0"/>
    <n v="0"/>
    <n v="75493"/>
    <n v="0"/>
    <n v="0"/>
    <n v="0"/>
    <n v="0"/>
  </r>
  <r>
    <n v="11"/>
    <n v="2011"/>
    <x v="1"/>
    <x v="3"/>
    <x v="0"/>
    <n v="2"/>
    <n v="1"/>
    <n v="58"/>
    <n v="33399"/>
    <n v="0"/>
    <n v="0.1"/>
    <n v="29"/>
    <n v="58"/>
  </r>
  <r>
    <n v="11"/>
    <n v="2011"/>
    <x v="1"/>
    <x v="3"/>
    <x v="1"/>
    <n v="0"/>
    <n v="0"/>
    <n v="0"/>
    <n v="33399"/>
    <n v="0"/>
    <n v="0"/>
    <n v="0"/>
    <n v="0"/>
  </r>
  <r>
    <n v="12"/>
    <n v="2011"/>
    <x v="0"/>
    <x v="0"/>
    <x v="0"/>
    <n v="0"/>
    <n v="0"/>
    <n v="0"/>
    <n v="442862"/>
    <n v="0"/>
    <n v="0"/>
    <n v="0"/>
    <n v="0"/>
  </r>
  <r>
    <n v="12"/>
    <n v="2011"/>
    <x v="0"/>
    <x v="0"/>
    <x v="1"/>
    <n v="0"/>
    <n v="0"/>
    <n v="0"/>
    <n v="442862"/>
    <n v="0"/>
    <n v="0"/>
    <n v="0"/>
    <n v="0"/>
  </r>
  <r>
    <n v="12"/>
    <n v="2011"/>
    <x v="0"/>
    <x v="1"/>
    <x v="0"/>
    <n v="8"/>
    <n v="4"/>
    <n v="224"/>
    <n v="490390"/>
    <n v="0"/>
    <n v="0"/>
    <n v="28"/>
    <n v="56"/>
  </r>
  <r>
    <n v="12"/>
    <n v="2011"/>
    <x v="0"/>
    <x v="1"/>
    <x v="1"/>
    <n v="5"/>
    <n v="2"/>
    <n v="140"/>
    <n v="490390"/>
    <n v="0"/>
    <n v="0"/>
    <n v="28"/>
    <n v="70"/>
  </r>
  <r>
    <n v="12"/>
    <n v="2011"/>
    <x v="0"/>
    <x v="2"/>
    <x v="0"/>
    <n v="95"/>
    <n v="42"/>
    <n v="2592"/>
    <n v="471982"/>
    <n v="0.1"/>
    <n v="0.2"/>
    <n v="27.3"/>
    <n v="61.7"/>
  </r>
  <r>
    <n v="12"/>
    <n v="2011"/>
    <x v="0"/>
    <x v="2"/>
    <x v="1"/>
    <n v="62"/>
    <n v="26"/>
    <n v="1736"/>
    <n v="471982"/>
    <n v="0.1"/>
    <n v="0.1"/>
    <n v="28"/>
    <n v="66.8"/>
  </r>
  <r>
    <n v="12"/>
    <n v="2011"/>
    <x v="0"/>
    <x v="3"/>
    <x v="0"/>
    <n v="8"/>
    <n v="4"/>
    <n v="182"/>
    <n v="242013"/>
    <n v="0"/>
    <n v="0"/>
    <n v="22.8"/>
    <n v="45.5"/>
  </r>
  <r>
    <n v="12"/>
    <n v="2011"/>
    <x v="0"/>
    <x v="3"/>
    <x v="1"/>
    <n v="4"/>
    <n v="2"/>
    <n v="116"/>
    <n v="242013"/>
    <n v="0"/>
    <n v="0"/>
    <n v="29"/>
    <n v="58"/>
  </r>
  <r>
    <n v="12"/>
    <n v="2011"/>
    <x v="1"/>
    <x v="0"/>
    <x v="0"/>
    <n v="0"/>
    <n v="0"/>
    <n v="0"/>
    <n v="459783"/>
    <n v="0"/>
    <n v="0"/>
    <n v="0"/>
    <n v="0"/>
  </r>
  <r>
    <n v="12"/>
    <n v="2011"/>
    <x v="1"/>
    <x v="0"/>
    <x v="1"/>
    <n v="0"/>
    <n v="0"/>
    <n v="0"/>
    <n v="459783"/>
    <n v="0"/>
    <n v="0"/>
    <n v="0"/>
    <n v="0"/>
  </r>
  <r>
    <n v="12"/>
    <n v="2011"/>
    <x v="1"/>
    <x v="1"/>
    <x v="0"/>
    <n v="5"/>
    <n v="2"/>
    <n v="140"/>
    <n v="446216"/>
    <n v="0"/>
    <n v="0"/>
    <n v="28"/>
    <n v="70"/>
  </r>
  <r>
    <n v="12"/>
    <n v="2011"/>
    <x v="1"/>
    <x v="1"/>
    <x v="1"/>
    <n v="10"/>
    <n v="6"/>
    <n v="280"/>
    <n v="446216"/>
    <n v="0"/>
    <n v="0"/>
    <n v="28"/>
    <n v="46.7"/>
  </r>
  <r>
    <n v="12"/>
    <n v="2011"/>
    <x v="1"/>
    <x v="2"/>
    <x v="0"/>
    <n v="114"/>
    <n v="51"/>
    <n v="3252"/>
    <n v="427182"/>
    <n v="0.1"/>
    <n v="0.3"/>
    <n v="28.5"/>
    <n v="63.8"/>
  </r>
  <r>
    <n v="12"/>
    <n v="2011"/>
    <x v="1"/>
    <x v="2"/>
    <x v="1"/>
    <n v="58"/>
    <n v="33"/>
    <n v="1626"/>
    <n v="427182"/>
    <n v="0.1"/>
    <n v="0.1"/>
    <n v="28"/>
    <n v="49.3"/>
  </r>
  <r>
    <n v="12"/>
    <n v="2011"/>
    <x v="1"/>
    <x v="3"/>
    <x v="0"/>
    <n v="19"/>
    <n v="7"/>
    <n v="406"/>
    <n v="191107"/>
    <n v="0"/>
    <n v="0.1"/>
    <n v="21.4"/>
    <n v="58"/>
  </r>
  <r>
    <n v="12"/>
    <n v="2011"/>
    <x v="1"/>
    <x v="3"/>
    <x v="1"/>
    <n v="3"/>
    <n v="2"/>
    <n v="84"/>
    <n v="191107"/>
    <n v="0"/>
    <n v="0"/>
    <n v="28"/>
    <n v="42"/>
  </r>
  <r>
    <n v="13"/>
    <n v="2011"/>
    <x v="0"/>
    <x v="0"/>
    <x v="0"/>
    <n v="0"/>
    <n v="0"/>
    <n v="0"/>
    <n v="60862"/>
    <n v="0"/>
    <n v="0"/>
    <n v="0"/>
    <n v="0"/>
  </r>
  <r>
    <n v="13"/>
    <n v="2011"/>
    <x v="0"/>
    <x v="0"/>
    <x v="1"/>
    <n v="0"/>
    <n v="0"/>
    <n v="0"/>
    <n v="60862"/>
    <n v="0"/>
    <n v="0"/>
    <n v="0"/>
    <n v="0"/>
  </r>
  <r>
    <n v="13"/>
    <n v="2011"/>
    <x v="0"/>
    <x v="1"/>
    <x v="0"/>
    <n v="0"/>
    <n v="0"/>
    <n v="0"/>
    <n v="71387"/>
    <n v="0"/>
    <n v="0"/>
    <n v="0"/>
    <n v="0"/>
  </r>
  <r>
    <n v="13"/>
    <n v="2011"/>
    <x v="0"/>
    <x v="1"/>
    <x v="1"/>
    <n v="0"/>
    <n v="0"/>
    <n v="0"/>
    <n v="71387"/>
    <n v="0"/>
    <n v="0"/>
    <n v="0"/>
    <n v="0"/>
  </r>
  <r>
    <n v="13"/>
    <n v="2011"/>
    <x v="0"/>
    <x v="2"/>
    <x v="0"/>
    <n v="1"/>
    <n v="1"/>
    <n v="28"/>
    <n v="73993"/>
    <n v="0"/>
    <n v="0"/>
    <n v="28"/>
    <n v="28"/>
  </r>
  <r>
    <n v="13"/>
    <n v="2011"/>
    <x v="0"/>
    <x v="2"/>
    <x v="1"/>
    <n v="0"/>
    <n v="0"/>
    <n v="0"/>
    <n v="73993"/>
    <n v="0"/>
    <n v="0"/>
    <n v="0"/>
    <n v="0"/>
  </r>
  <r>
    <n v="13"/>
    <n v="2011"/>
    <x v="0"/>
    <x v="3"/>
    <x v="0"/>
    <n v="0"/>
    <n v="0"/>
    <n v="0"/>
    <n v="35106"/>
    <n v="0"/>
    <n v="0"/>
    <n v="0"/>
    <n v="0"/>
  </r>
  <r>
    <n v="13"/>
    <n v="2011"/>
    <x v="0"/>
    <x v="3"/>
    <x v="1"/>
    <n v="0"/>
    <n v="0"/>
    <n v="0"/>
    <n v="35106"/>
    <n v="0"/>
    <n v="0"/>
    <n v="0"/>
    <n v="0"/>
  </r>
  <r>
    <n v="13"/>
    <n v="2011"/>
    <x v="1"/>
    <x v="0"/>
    <x v="0"/>
    <n v="0"/>
    <n v="0"/>
    <n v="0"/>
    <n v="63180"/>
    <n v="0"/>
    <n v="0"/>
    <n v="0"/>
    <n v="0"/>
  </r>
  <r>
    <n v="13"/>
    <n v="2011"/>
    <x v="1"/>
    <x v="0"/>
    <x v="1"/>
    <n v="0"/>
    <n v="0"/>
    <n v="0"/>
    <n v="63180"/>
    <n v="0"/>
    <n v="0"/>
    <n v="0"/>
    <n v="0"/>
  </r>
  <r>
    <n v="13"/>
    <n v="2011"/>
    <x v="1"/>
    <x v="1"/>
    <x v="0"/>
    <n v="0"/>
    <n v="0"/>
    <n v="0"/>
    <n v="62624"/>
    <n v="0"/>
    <n v="0"/>
    <n v="0"/>
    <n v="0"/>
  </r>
  <r>
    <n v="13"/>
    <n v="2011"/>
    <x v="1"/>
    <x v="1"/>
    <x v="1"/>
    <n v="0"/>
    <n v="0"/>
    <n v="0"/>
    <n v="62624"/>
    <n v="0"/>
    <n v="0"/>
    <n v="0"/>
    <n v="0"/>
  </r>
  <r>
    <n v="13"/>
    <n v="2011"/>
    <x v="1"/>
    <x v="2"/>
    <x v="0"/>
    <n v="5"/>
    <n v="3"/>
    <n v="133"/>
    <n v="65592"/>
    <n v="0"/>
    <n v="0.1"/>
    <n v="26.6"/>
    <n v="44.3"/>
  </r>
  <r>
    <n v="13"/>
    <n v="2011"/>
    <x v="1"/>
    <x v="2"/>
    <x v="1"/>
    <n v="2"/>
    <n v="1"/>
    <n v="49"/>
    <n v="65592"/>
    <n v="0"/>
    <n v="0"/>
    <n v="24.5"/>
    <n v="49"/>
  </r>
  <r>
    <n v="13"/>
    <n v="2011"/>
    <x v="1"/>
    <x v="3"/>
    <x v="0"/>
    <n v="1"/>
    <n v="1"/>
    <n v="28"/>
    <n v="28982"/>
    <n v="0"/>
    <n v="0"/>
    <n v="28"/>
    <n v="28"/>
  </r>
  <r>
    <n v="13"/>
    <n v="2011"/>
    <x v="1"/>
    <x v="3"/>
    <x v="1"/>
    <n v="0"/>
    <n v="0"/>
    <n v="0"/>
    <n v="28982"/>
    <n v="0"/>
    <n v="0"/>
    <n v="0"/>
    <n v="0"/>
  </r>
  <r>
    <n v="14"/>
    <n v="2011"/>
    <x v="0"/>
    <x v="0"/>
    <x v="0"/>
    <n v="0"/>
    <n v="0"/>
    <n v="0"/>
    <n v="29320"/>
    <n v="0"/>
    <n v="0"/>
    <n v="0"/>
    <n v="0"/>
  </r>
  <r>
    <n v="14"/>
    <n v="2011"/>
    <x v="0"/>
    <x v="0"/>
    <x v="1"/>
    <n v="0"/>
    <n v="0"/>
    <n v="0"/>
    <n v="29320"/>
    <n v="0"/>
    <n v="0"/>
    <n v="0"/>
    <n v="0"/>
  </r>
  <r>
    <n v="14"/>
    <n v="2011"/>
    <x v="0"/>
    <x v="1"/>
    <x v="0"/>
    <n v="0"/>
    <n v="0"/>
    <n v="0"/>
    <n v="34029"/>
    <n v="0"/>
    <n v="0"/>
    <n v="0"/>
    <n v="0"/>
  </r>
  <r>
    <n v="14"/>
    <n v="2011"/>
    <x v="0"/>
    <x v="1"/>
    <x v="1"/>
    <n v="0"/>
    <n v="0"/>
    <n v="0"/>
    <n v="34029"/>
    <n v="0"/>
    <n v="0"/>
    <n v="0"/>
    <n v="0"/>
  </r>
  <r>
    <n v="14"/>
    <n v="2011"/>
    <x v="0"/>
    <x v="2"/>
    <x v="0"/>
    <n v="4"/>
    <n v="1"/>
    <n v="84"/>
    <n v="33878"/>
    <n v="0"/>
    <n v="0.1"/>
    <n v="21"/>
    <n v="84"/>
  </r>
  <r>
    <n v="14"/>
    <n v="2011"/>
    <x v="0"/>
    <x v="2"/>
    <x v="1"/>
    <n v="0"/>
    <n v="0"/>
    <n v="0"/>
    <n v="33878"/>
    <n v="0"/>
    <n v="0"/>
    <n v="0"/>
    <n v="0"/>
  </r>
  <r>
    <n v="14"/>
    <n v="2011"/>
    <x v="0"/>
    <x v="3"/>
    <x v="0"/>
    <n v="0"/>
    <n v="0"/>
    <n v="0"/>
    <n v="16315"/>
    <n v="0"/>
    <n v="0"/>
    <n v="0"/>
    <n v="0"/>
  </r>
  <r>
    <n v="14"/>
    <n v="2011"/>
    <x v="0"/>
    <x v="3"/>
    <x v="1"/>
    <n v="0"/>
    <n v="0"/>
    <n v="0"/>
    <n v="16315"/>
    <n v="0"/>
    <n v="0"/>
    <n v="0"/>
    <n v="0"/>
  </r>
  <r>
    <n v="14"/>
    <n v="2011"/>
    <x v="1"/>
    <x v="0"/>
    <x v="0"/>
    <n v="0"/>
    <n v="0"/>
    <n v="0"/>
    <n v="30580"/>
    <n v="0"/>
    <n v="0"/>
    <n v="0"/>
    <n v="0"/>
  </r>
  <r>
    <n v="14"/>
    <n v="2011"/>
    <x v="1"/>
    <x v="0"/>
    <x v="1"/>
    <n v="0"/>
    <n v="0"/>
    <n v="0"/>
    <n v="30580"/>
    <n v="0"/>
    <n v="0"/>
    <n v="0"/>
    <n v="0"/>
  </r>
  <r>
    <n v="14"/>
    <n v="2011"/>
    <x v="1"/>
    <x v="1"/>
    <x v="0"/>
    <n v="0"/>
    <n v="0"/>
    <n v="0"/>
    <n v="33772"/>
    <n v="0"/>
    <n v="0"/>
    <n v="0"/>
    <n v="0"/>
  </r>
  <r>
    <n v="14"/>
    <n v="2011"/>
    <x v="1"/>
    <x v="1"/>
    <x v="1"/>
    <n v="0"/>
    <n v="0"/>
    <n v="0"/>
    <n v="33772"/>
    <n v="0"/>
    <n v="0"/>
    <n v="0"/>
    <n v="0"/>
  </r>
  <r>
    <n v="14"/>
    <n v="2011"/>
    <x v="1"/>
    <x v="2"/>
    <x v="0"/>
    <n v="4"/>
    <n v="2"/>
    <n v="70"/>
    <n v="32940"/>
    <n v="0.1"/>
    <n v="0.1"/>
    <n v="17.5"/>
    <n v="35"/>
  </r>
  <r>
    <n v="14"/>
    <n v="2011"/>
    <x v="1"/>
    <x v="2"/>
    <x v="1"/>
    <n v="0"/>
    <n v="0"/>
    <n v="0"/>
    <n v="32940"/>
    <n v="0"/>
    <n v="0"/>
    <n v="0"/>
    <n v="0"/>
  </r>
  <r>
    <n v="14"/>
    <n v="2011"/>
    <x v="1"/>
    <x v="3"/>
    <x v="0"/>
    <n v="3"/>
    <n v="1"/>
    <n v="56"/>
    <n v="13488"/>
    <n v="0.1"/>
    <n v="0.2"/>
    <n v="18.7"/>
    <n v="56"/>
  </r>
  <r>
    <n v="14"/>
    <n v="2011"/>
    <x v="1"/>
    <x v="3"/>
    <x v="1"/>
    <n v="0"/>
    <n v="0"/>
    <n v="0"/>
    <n v="13488"/>
    <n v="0"/>
    <n v="0"/>
    <n v="0"/>
    <n v="0"/>
  </r>
  <r>
    <n v="15"/>
    <n v="2011"/>
    <x v="0"/>
    <x v="0"/>
    <x v="0"/>
    <n v="0"/>
    <n v="0"/>
    <n v="0"/>
    <n v="35174"/>
    <n v="0"/>
    <n v="0"/>
    <n v="0"/>
    <n v="0"/>
  </r>
  <r>
    <n v="15"/>
    <n v="2011"/>
    <x v="0"/>
    <x v="0"/>
    <x v="1"/>
    <n v="0"/>
    <n v="0"/>
    <n v="0"/>
    <n v="35174"/>
    <n v="0"/>
    <n v="0"/>
    <n v="0"/>
    <n v="0"/>
  </r>
  <r>
    <n v="15"/>
    <n v="2011"/>
    <x v="0"/>
    <x v="1"/>
    <x v="0"/>
    <n v="2"/>
    <n v="1"/>
    <n v="83"/>
    <n v="45467"/>
    <n v="0"/>
    <n v="0"/>
    <n v="41.5"/>
    <n v="83"/>
  </r>
  <r>
    <n v="15"/>
    <n v="2011"/>
    <x v="0"/>
    <x v="1"/>
    <x v="1"/>
    <n v="0"/>
    <n v="0"/>
    <n v="0"/>
    <n v="45467"/>
    <n v="0"/>
    <n v="0"/>
    <n v="0"/>
    <n v="0"/>
  </r>
  <r>
    <n v="15"/>
    <n v="2011"/>
    <x v="0"/>
    <x v="2"/>
    <x v="0"/>
    <n v="1"/>
    <n v="1"/>
    <n v="28"/>
    <n v="40803"/>
    <n v="0"/>
    <n v="0"/>
    <n v="28"/>
    <n v="28"/>
  </r>
  <r>
    <n v="15"/>
    <n v="2011"/>
    <x v="0"/>
    <x v="2"/>
    <x v="1"/>
    <n v="0"/>
    <n v="0"/>
    <n v="0"/>
    <n v="40803"/>
    <n v="0"/>
    <n v="0"/>
    <n v="0"/>
    <n v="0"/>
  </r>
  <r>
    <n v="15"/>
    <n v="2011"/>
    <x v="0"/>
    <x v="3"/>
    <x v="0"/>
    <n v="0"/>
    <n v="0"/>
    <n v="0"/>
    <n v="10275"/>
    <n v="0"/>
    <n v="0"/>
    <n v="0"/>
    <n v="0"/>
  </r>
  <r>
    <n v="15"/>
    <n v="2011"/>
    <x v="0"/>
    <x v="3"/>
    <x v="1"/>
    <n v="0"/>
    <n v="0"/>
    <n v="0"/>
    <n v="10275"/>
    <n v="0"/>
    <n v="0"/>
    <n v="0"/>
    <n v="0"/>
  </r>
  <r>
    <n v="15"/>
    <n v="2011"/>
    <x v="1"/>
    <x v="0"/>
    <x v="0"/>
    <n v="0"/>
    <n v="0"/>
    <n v="0"/>
    <n v="36028"/>
    <n v="0"/>
    <n v="0"/>
    <n v="0"/>
    <n v="0"/>
  </r>
  <r>
    <n v="15"/>
    <n v="2011"/>
    <x v="1"/>
    <x v="0"/>
    <x v="1"/>
    <n v="0"/>
    <n v="0"/>
    <n v="0"/>
    <n v="36028"/>
    <n v="0"/>
    <n v="0"/>
    <n v="0"/>
    <n v="0"/>
  </r>
  <r>
    <n v="15"/>
    <n v="2011"/>
    <x v="1"/>
    <x v="1"/>
    <x v="0"/>
    <n v="2"/>
    <n v="1"/>
    <n v="84"/>
    <n v="37911"/>
    <n v="0"/>
    <n v="0.1"/>
    <n v="42"/>
    <n v="84"/>
  </r>
  <r>
    <n v="15"/>
    <n v="2011"/>
    <x v="1"/>
    <x v="1"/>
    <x v="1"/>
    <n v="0"/>
    <n v="0"/>
    <n v="0"/>
    <n v="37911"/>
    <n v="0"/>
    <n v="0"/>
    <n v="0"/>
    <n v="0"/>
  </r>
  <r>
    <n v="15"/>
    <n v="2011"/>
    <x v="1"/>
    <x v="2"/>
    <x v="0"/>
    <n v="4"/>
    <n v="3"/>
    <n v="138"/>
    <n v="35691"/>
    <n v="0.1"/>
    <n v="0.1"/>
    <n v="34.5"/>
    <n v="46"/>
  </r>
  <r>
    <n v="15"/>
    <n v="2011"/>
    <x v="1"/>
    <x v="2"/>
    <x v="1"/>
    <n v="1"/>
    <n v="1"/>
    <n v="28"/>
    <n v="35691"/>
    <n v="0"/>
    <n v="0"/>
    <n v="28"/>
    <n v="28"/>
  </r>
  <r>
    <n v="15"/>
    <n v="2011"/>
    <x v="1"/>
    <x v="3"/>
    <x v="0"/>
    <n v="0"/>
    <n v="0"/>
    <n v="0"/>
    <n v="8540"/>
    <n v="0"/>
    <n v="0"/>
    <n v="0"/>
    <n v="0"/>
  </r>
  <r>
    <n v="15"/>
    <n v="2011"/>
    <x v="1"/>
    <x v="3"/>
    <x v="1"/>
    <n v="0"/>
    <n v="0"/>
    <n v="0"/>
    <n v="8540"/>
    <n v="0"/>
    <n v="0"/>
    <n v="0"/>
    <n v="0"/>
  </r>
  <r>
    <n v="33"/>
    <n v="2011"/>
    <x v="0"/>
    <x v="0"/>
    <x v="0"/>
    <n v="0"/>
    <n v="0"/>
    <n v="0"/>
    <n v="51839"/>
    <n v="0"/>
    <n v="0"/>
    <n v="0"/>
    <n v="0"/>
  </r>
  <r>
    <n v="33"/>
    <n v="2011"/>
    <x v="0"/>
    <x v="0"/>
    <x v="1"/>
    <n v="2"/>
    <n v="1"/>
    <n v="0"/>
    <n v="51839"/>
    <n v="0"/>
    <n v="0"/>
    <n v="0"/>
    <n v="0"/>
  </r>
  <r>
    <n v="33"/>
    <n v="2011"/>
    <x v="0"/>
    <x v="1"/>
    <x v="0"/>
    <n v="3"/>
    <n v="1"/>
    <n v="0"/>
    <n v="61399"/>
    <n v="0"/>
    <n v="0"/>
    <n v="0"/>
    <n v="0"/>
  </r>
  <r>
    <n v="33"/>
    <n v="2011"/>
    <x v="0"/>
    <x v="1"/>
    <x v="1"/>
    <n v="0"/>
    <n v="0"/>
    <n v="0"/>
    <n v="61399"/>
    <n v="0"/>
    <n v="0"/>
    <n v="0"/>
    <n v="0"/>
  </r>
  <r>
    <n v="33"/>
    <n v="2011"/>
    <x v="0"/>
    <x v="2"/>
    <x v="0"/>
    <n v="20"/>
    <n v="10"/>
    <n v="0"/>
    <n v="69050"/>
    <n v="0.1"/>
    <n v="0.3"/>
    <n v="0"/>
    <n v="0"/>
  </r>
  <r>
    <n v="33"/>
    <n v="2011"/>
    <x v="0"/>
    <x v="2"/>
    <x v="1"/>
    <n v="2"/>
    <n v="2"/>
    <n v="0"/>
    <n v="69050"/>
    <n v="0"/>
    <n v="0"/>
    <n v="0"/>
    <n v="0"/>
  </r>
  <r>
    <n v="33"/>
    <n v="2011"/>
    <x v="0"/>
    <x v="3"/>
    <x v="0"/>
    <n v="1"/>
    <n v="1"/>
    <n v="0"/>
    <n v="30688"/>
    <n v="0"/>
    <n v="0"/>
    <n v="0"/>
    <n v="0"/>
  </r>
  <r>
    <n v="33"/>
    <n v="2011"/>
    <x v="0"/>
    <x v="3"/>
    <x v="1"/>
    <n v="0"/>
    <n v="0"/>
    <n v="0"/>
    <n v="30688"/>
    <n v="0"/>
    <n v="0"/>
    <n v="0"/>
    <n v="0"/>
  </r>
  <r>
    <n v="33"/>
    <n v="2011"/>
    <x v="1"/>
    <x v="0"/>
    <x v="0"/>
    <n v="0"/>
    <n v="0"/>
    <n v="0"/>
    <n v="53323"/>
    <n v="0"/>
    <n v="0"/>
    <n v="0"/>
    <n v="0"/>
  </r>
  <r>
    <n v="33"/>
    <n v="2011"/>
    <x v="1"/>
    <x v="0"/>
    <x v="1"/>
    <n v="0"/>
    <n v="0"/>
    <n v="0"/>
    <n v="53323"/>
    <n v="0"/>
    <n v="0"/>
    <n v="0"/>
    <n v="0"/>
  </r>
  <r>
    <n v="33"/>
    <n v="2011"/>
    <x v="1"/>
    <x v="1"/>
    <x v="0"/>
    <n v="1"/>
    <n v="1"/>
    <n v="0"/>
    <n v="51830"/>
    <n v="0"/>
    <n v="0"/>
    <n v="0"/>
    <n v="0"/>
  </r>
  <r>
    <n v="33"/>
    <n v="2011"/>
    <x v="1"/>
    <x v="1"/>
    <x v="1"/>
    <n v="0"/>
    <n v="0"/>
    <n v="0"/>
    <n v="51830"/>
    <n v="0"/>
    <n v="0"/>
    <n v="0"/>
    <n v="0"/>
  </r>
  <r>
    <n v="33"/>
    <n v="2011"/>
    <x v="1"/>
    <x v="2"/>
    <x v="0"/>
    <n v="22"/>
    <n v="13"/>
    <n v="0"/>
    <n v="58169"/>
    <n v="0.2"/>
    <n v="0.4"/>
    <n v="0"/>
    <n v="0"/>
  </r>
  <r>
    <n v="33"/>
    <n v="2011"/>
    <x v="1"/>
    <x v="2"/>
    <x v="1"/>
    <n v="5"/>
    <n v="3"/>
    <n v="0"/>
    <n v="58169"/>
    <n v="0.1"/>
    <n v="0.1"/>
    <n v="0"/>
    <n v="0"/>
  </r>
  <r>
    <n v="33"/>
    <n v="2011"/>
    <x v="1"/>
    <x v="3"/>
    <x v="0"/>
    <n v="0"/>
    <n v="0"/>
    <n v="0"/>
    <n v="24837"/>
    <n v="0"/>
    <n v="0"/>
    <n v="0"/>
    <n v="0"/>
  </r>
  <r>
    <n v="33"/>
    <n v="2011"/>
    <x v="1"/>
    <x v="3"/>
    <x v="1"/>
    <n v="0"/>
    <n v="0"/>
    <n v="0"/>
    <n v="24837"/>
    <n v="0"/>
    <n v="0"/>
    <n v="0"/>
    <n v="0"/>
  </r>
  <r>
    <n v="3"/>
    <n v="2011"/>
    <x v="0"/>
    <x v="0"/>
    <x v="0"/>
    <n v="0"/>
    <n v="0"/>
    <n v="0"/>
    <n v="72203"/>
    <n v="0"/>
    <n v="0"/>
    <n v="0"/>
    <n v="0"/>
  </r>
  <r>
    <n v="3"/>
    <n v="2011"/>
    <x v="0"/>
    <x v="0"/>
    <x v="1"/>
    <n v="0"/>
    <n v="0"/>
    <n v="0"/>
    <n v="72203"/>
    <n v="0"/>
    <n v="0"/>
    <n v="0"/>
    <n v="0"/>
  </r>
  <r>
    <n v="3"/>
    <n v="2011"/>
    <x v="0"/>
    <x v="1"/>
    <x v="0"/>
    <n v="23"/>
    <n v="8"/>
    <n v="424"/>
    <n v="94707"/>
    <n v="0.1"/>
    <n v="0.2"/>
    <n v="18.399999999999999"/>
    <n v="53"/>
  </r>
  <r>
    <n v="3"/>
    <n v="2011"/>
    <x v="0"/>
    <x v="1"/>
    <x v="1"/>
    <n v="0"/>
    <n v="0"/>
    <n v="0"/>
    <n v="94707"/>
    <n v="0"/>
    <n v="0"/>
    <n v="0"/>
    <n v="0"/>
  </r>
  <r>
    <n v="3"/>
    <n v="2011"/>
    <x v="0"/>
    <x v="2"/>
    <x v="0"/>
    <n v="46"/>
    <n v="19"/>
    <n v="789"/>
    <n v="108037"/>
    <n v="0.2"/>
    <n v="0.4"/>
    <n v="17.2"/>
    <n v="41.5"/>
  </r>
  <r>
    <n v="3"/>
    <n v="2011"/>
    <x v="0"/>
    <x v="2"/>
    <x v="1"/>
    <n v="0"/>
    <n v="0"/>
    <n v="0"/>
    <n v="108037"/>
    <n v="0"/>
    <n v="0"/>
    <n v="0"/>
    <n v="0"/>
  </r>
  <r>
    <n v="3"/>
    <n v="2011"/>
    <x v="0"/>
    <x v="3"/>
    <x v="0"/>
    <n v="5"/>
    <n v="2"/>
    <n v="60"/>
    <n v="40475"/>
    <n v="0"/>
    <n v="0.1"/>
    <n v="12"/>
    <n v="30"/>
  </r>
  <r>
    <n v="3"/>
    <n v="2011"/>
    <x v="0"/>
    <x v="3"/>
    <x v="1"/>
    <n v="0"/>
    <n v="0"/>
    <n v="0"/>
    <n v="40475"/>
    <n v="0"/>
    <n v="0"/>
    <n v="0"/>
    <n v="0"/>
  </r>
  <r>
    <n v="3"/>
    <n v="2011"/>
    <x v="1"/>
    <x v="0"/>
    <x v="0"/>
    <n v="0"/>
    <n v="0"/>
    <n v="0"/>
    <n v="74816"/>
    <n v="0"/>
    <n v="0"/>
    <n v="0"/>
    <n v="0"/>
  </r>
  <r>
    <n v="3"/>
    <n v="2011"/>
    <x v="1"/>
    <x v="0"/>
    <x v="1"/>
    <n v="0"/>
    <n v="0"/>
    <n v="0"/>
    <n v="74816"/>
    <n v="0"/>
    <n v="0"/>
    <n v="0"/>
    <n v="0"/>
  </r>
  <r>
    <n v="3"/>
    <n v="2011"/>
    <x v="1"/>
    <x v="1"/>
    <x v="0"/>
    <n v="0"/>
    <n v="0"/>
    <n v="0"/>
    <n v="74302"/>
    <n v="0"/>
    <n v="0"/>
    <n v="0"/>
    <n v="0"/>
  </r>
  <r>
    <n v="3"/>
    <n v="2011"/>
    <x v="1"/>
    <x v="1"/>
    <x v="1"/>
    <n v="0"/>
    <n v="0"/>
    <n v="0"/>
    <n v="74302"/>
    <n v="0"/>
    <n v="0"/>
    <n v="0"/>
    <n v="0"/>
  </r>
  <r>
    <n v="3"/>
    <n v="2011"/>
    <x v="1"/>
    <x v="2"/>
    <x v="0"/>
    <n v="63"/>
    <n v="23"/>
    <n v="1029"/>
    <n v="86630"/>
    <n v="0.3"/>
    <n v="0.7"/>
    <n v="16.3"/>
    <n v="44.7"/>
  </r>
  <r>
    <n v="3"/>
    <n v="2011"/>
    <x v="1"/>
    <x v="2"/>
    <x v="1"/>
    <n v="23"/>
    <n v="8"/>
    <n v="628"/>
    <n v="86630"/>
    <n v="0.1"/>
    <n v="0.3"/>
    <n v="27.3"/>
    <n v="78.5"/>
  </r>
  <r>
    <n v="3"/>
    <n v="2011"/>
    <x v="1"/>
    <x v="3"/>
    <x v="0"/>
    <n v="4"/>
    <n v="2"/>
    <n v="57"/>
    <n v="32124"/>
    <n v="0.1"/>
    <n v="0.1"/>
    <n v="14.2"/>
    <n v="28.5"/>
  </r>
  <r>
    <n v="3"/>
    <n v="2011"/>
    <x v="1"/>
    <x v="3"/>
    <x v="1"/>
    <n v="0"/>
    <n v="0"/>
    <n v="0"/>
    <n v="32124"/>
    <n v="0"/>
    <n v="0"/>
    <n v="0"/>
    <n v="0"/>
  </r>
</pivotCacheRecords>
</file>

<file path=xl/pivotCache/pivotCacheRecords8.xml><?xml version="1.0" encoding="utf-8"?>
<pivotCacheRecords xmlns="http://schemas.openxmlformats.org/spreadsheetml/2006/main" xmlns:r="http://schemas.openxmlformats.org/officeDocument/2006/relationships" count="160">
  <r>
    <n v="2"/>
    <n v="2011"/>
    <x v="0"/>
    <x v="0"/>
    <x v="0"/>
    <n v="0"/>
    <n v="0"/>
    <n v="0"/>
    <n v="1646719"/>
    <n v="0"/>
    <n v="0"/>
    <n v="0"/>
    <n v="0"/>
  </r>
  <r>
    <n v="2"/>
    <n v="2011"/>
    <x v="0"/>
    <x v="0"/>
    <x v="1"/>
    <n v="0"/>
    <n v="0"/>
    <n v="0"/>
    <n v="1646719"/>
    <n v="0"/>
    <n v="0"/>
    <n v="0"/>
    <n v="0"/>
  </r>
  <r>
    <n v="2"/>
    <n v="2011"/>
    <x v="0"/>
    <x v="1"/>
    <x v="0"/>
    <n v="14"/>
    <n v="10"/>
    <n v="389"/>
    <n v="2142490"/>
    <n v="0"/>
    <n v="0"/>
    <n v="27.8"/>
    <n v="38.9"/>
  </r>
  <r>
    <n v="2"/>
    <n v="2011"/>
    <x v="0"/>
    <x v="1"/>
    <x v="1"/>
    <n v="2"/>
    <n v="1"/>
    <n v="56"/>
    <n v="2142490"/>
    <n v="0"/>
    <n v="0"/>
    <n v="28"/>
    <n v="56"/>
  </r>
  <r>
    <n v="2"/>
    <n v="2011"/>
    <x v="0"/>
    <x v="2"/>
    <x v="0"/>
    <n v="60"/>
    <n v="41"/>
    <n v="2129"/>
    <n v="2058115"/>
    <n v="0"/>
    <n v="0"/>
    <n v="35.5"/>
    <n v="51.9"/>
  </r>
  <r>
    <n v="2"/>
    <n v="2011"/>
    <x v="0"/>
    <x v="2"/>
    <x v="1"/>
    <n v="14"/>
    <n v="6"/>
    <n v="394"/>
    <n v="2058115"/>
    <n v="0"/>
    <n v="0"/>
    <n v="28.1"/>
    <n v="65.7"/>
  </r>
  <r>
    <n v="2"/>
    <n v="2011"/>
    <x v="0"/>
    <x v="3"/>
    <x v="0"/>
    <n v="6"/>
    <n v="4"/>
    <n v="224"/>
    <n v="795270"/>
    <n v="0"/>
    <n v="0"/>
    <n v="37.299999999999997"/>
    <n v="56"/>
  </r>
  <r>
    <n v="2"/>
    <n v="2011"/>
    <x v="0"/>
    <x v="3"/>
    <x v="1"/>
    <n v="2"/>
    <n v="2"/>
    <n v="56"/>
    <n v="795270"/>
    <n v="0"/>
    <n v="0"/>
    <n v="28"/>
    <n v="28"/>
  </r>
  <r>
    <n v="2"/>
    <n v="2011"/>
    <x v="1"/>
    <x v="0"/>
    <x v="0"/>
    <n v="1"/>
    <n v="1"/>
    <n v="28"/>
    <n v="1728098"/>
    <n v="0"/>
    <n v="0"/>
    <n v="28"/>
    <n v="28"/>
  </r>
  <r>
    <n v="2"/>
    <n v="2011"/>
    <x v="1"/>
    <x v="0"/>
    <x v="1"/>
    <n v="0"/>
    <n v="0"/>
    <n v="0"/>
    <n v="1728098"/>
    <n v="0"/>
    <n v="0"/>
    <n v="0"/>
    <n v="0"/>
  </r>
  <r>
    <n v="2"/>
    <n v="2011"/>
    <x v="1"/>
    <x v="1"/>
    <x v="0"/>
    <n v="27"/>
    <n v="18"/>
    <n v="756"/>
    <n v="2132000"/>
    <n v="0"/>
    <n v="0"/>
    <n v="28"/>
    <n v="42"/>
  </r>
  <r>
    <n v="2"/>
    <n v="2011"/>
    <x v="1"/>
    <x v="1"/>
    <x v="1"/>
    <n v="5"/>
    <n v="3"/>
    <n v="140"/>
    <n v="2132000"/>
    <n v="0"/>
    <n v="0"/>
    <n v="28"/>
    <n v="46.7"/>
  </r>
  <r>
    <n v="2"/>
    <n v="2011"/>
    <x v="1"/>
    <x v="2"/>
    <x v="0"/>
    <n v="141"/>
    <n v="92"/>
    <n v="4412"/>
    <n v="1948141"/>
    <n v="0"/>
    <n v="0.1"/>
    <n v="31.3"/>
    <n v="48"/>
  </r>
  <r>
    <n v="2"/>
    <n v="2011"/>
    <x v="1"/>
    <x v="2"/>
    <x v="1"/>
    <n v="35"/>
    <n v="26"/>
    <n v="1160"/>
    <n v="1948141"/>
    <n v="0"/>
    <n v="0"/>
    <n v="33.1"/>
    <n v="44.6"/>
  </r>
  <r>
    <n v="2"/>
    <n v="2011"/>
    <x v="1"/>
    <x v="3"/>
    <x v="0"/>
    <n v="7"/>
    <n v="5"/>
    <n v="196"/>
    <n v="609974"/>
    <n v="0"/>
    <n v="0"/>
    <n v="28"/>
    <n v="39.200000000000003"/>
  </r>
  <r>
    <n v="2"/>
    <n v="2011"/>
    <x v="1"/>
    <x v="3"/>
    <x v="1"/>
    <n v="4"/>
    <n v="3"/>
    <n v="112"/>
    <n v="609974"/>
    <n v="0"/>
    <n v="0"/>
    <n v="28"/>
    <n v="37.299999999999997"/>
  </r>
  <r>
    <n v="9"/>
    <n v="2011"/>
    <x v="0"/>
    <x v="0"/>
    <x v="0"/>
    <n v="0"/>
    <n v="0"/>
    <n v="0"/>
    <n v="145936"/>
    <n v="0"/>
    <n v="0"/>
    <n v="0"/>
    <n v="0"/>
  </r>
  <r>
    <n v="9"/>
    <n v="2011"/>
    <x v="0"/>
    <x v="0"/>
    <x v="1"/>
    <n v="0"/>
    <n v="0"/>
    <n v="0"/>
    <n v="145936"/>
    <n v="0"/>
    <n v="0"/>
    <n v="0"/>
    <n v="0"/>
  </r>
  <r>
    <n v="9"/>
    <n v="2011"/>
    <x v="0"/>
    <x v="1"/>
    <x v="0"/>
    <n v="0"/>
    <n v="0"/>
    <n v="0"/>
    <n v="260500"/>
    <n v="0"/>
    <n v="0"/>
    <n v="0"/>
    <n v="0"/>
  </r>
  <r>
    <n v="9"/>
    <n v="2011"/>
    <x v="0"/>
    <x v="1"/>
    <x v="1"/>
    <n v="0"/>
    <n v="0"/>
    <n v="0"/>
    <n v="260500"/>
    <n v="0"/>
    <n v="0"/>
    <n v="0"/>
    <n v="0"/>
  </r>
  <r>
    <n v="9"/>
    <n v="2011"/>
    <x v="0"/>
    <x v="2"/>
    <x v="0"/>
    <n v="0"/>
    <n v="0"/>
    <n v="0"/>
    <n v="451804"/>
    <n v="0"/>
    <n v="0"/>
    <n v="0"/>
    <n v="0"/>
  </r>
  <r>
    <n v="9"/>
    <n v="2011"/>
    <x v="0"/>
    <x v="2"/>
    <x v="1"/>
    <n v="0"/>
    <n v="0"/>
    <n v="0"/>
    <n v="451804"/>
    <n v="0"/>
    <n v="0"/>
    <n v="0"/>
    <n v="0"/>
  </r>
  <r>
    <n v="9"/>
    <n v="2011"/>
    <x v="0"/>
    <x v="3"/>
    <x v="0"/>
    <n v="0"/>
    <n v="0"/>
    <n v="0"/>
    <n v="2061942"/>
    <n v="0"/>
    <n v="0"/>
    <n v="0"/>
    <n v="0"/>
  </r>
  <r>
    <n v="9"/>
    <n v="2011"/>
    <x v="0"/>
    <x v="3"/>
    <x v="1"/>
    <n v="0"/>
    <n v="0"/>
    <n v="0"/>
    <n v="2061942"/>
    <n v="0"/>
    <n v="0"/>
    <n v="0"/>
    <n v="0"/>
  </r>
  <r>
    <n v="9"/>
    <n v="2011"/>
    <x v="1"/>
    <x v="0"/>
    <x v="0"/>
    <n v="0"/>
    <n v="0"/>
    <n v="0"/>
    <n v="153340"/>
    <n v="0"/>
    <n v="0"/>
    <n v="0"/>
    <n v="0"/>
  </r>
  <r>
    <n v="9"/>
    <n v="2011"/>
    <x v="1"/>
    <x v="0"/>
    <x v="1"/>
    <n v="0"/>
    <n v="0"/>
    <n v="0"/>
    <n v="153340"/>
    <n v="0"/>
    <n v="0"/>
    <n v="0"/>
    <n v="0"/>
  </r>
  <r>
    <n v="9"/>
    <n v="2011"/>
    <x v="1"/>
    <x v="1"/>
    <x v="0"/>
    <n v="0"/>
    <n v="0"/>
    <n v="0"/>
    <n v="254205"/>
    <n v="0"/>
    <n v="0"/>
    <n v="0"/>
    <n v="0"/>
  </r>
  <r>
    <n v="9"/>
    <n v="2011"/>
    <x v="1"/>
    <x v="1"/>
    <x v="1"/>
    <n v="0"/>
    <n v="0"/>
    <n v="0"/>
    <n v="254205"/>
    <n v="0"/>
    <n v="0"/>
    <n v="0"/>
    <n v="0"/>
  </r>
  <r>
    <n v="9"/>
    <n v="2011"/>
    <x v="1"/>
    <x v="2"/>
    <x v="0"/>
    <n v="0"/>
    <n v="0"/>
    <n v="0"/>
    <n v="430002"/>
    <n v="0"/>
    <n v="0"/>
    <n v="0"/>
    <n v="0"/>
  </r>
  <r>
    <n v="9"/>
    <n v="2011"/>
    <x v="1"/>
    <x v="2"/>
    <x v="1"/>
    <n v="0"/>
    <n v="0"/>
    <n v="0"/>
    <n v="430002"/>
    <n v="0"/>
    <n v="0"/>
    <n v="0"/>
    <n v="0"/>
  </r>
  <r>
    <n v="9"/>
    <n v="2011"/>
    <x v="1"/>
    <x v="3"/>
    <x v="0"/>
    <n v="0"/>
    <n v="0"/>
    <n v="0"/>
    <n v="1409874"/>
    <n v="0"/>
    <n v="0"/>
    <n v="0"/>
    <n v="0"/>
  </r>
  <r>
    <n v="9"/>
    <n v="2011"/>
    <x v="1"/>
    <x v="3"/>
    <x v="1"/>
    <n v="0"/>
    <n v="0"/>
    <n v="0"/>
    <n v="1409874"/>
    <n v="0"/>
    <n v="0"/>
    <n v="0"/>
    <n v="0"/>
  </r>
  <r>
    <n v="30"/>
    <n v="2011"/>
    <x v="0"/>
    <x v="0"/>
    <x v="0"/>
    <n v="0"/>
    <n v="0"/>
    <n v="0"/>
    <n v="1097598"/>
    <n v="0"/>
    <n v="0"/>
    <n v="0"/>
    <n v="0"/>
  </r>
  <r>
    <n v="30"/>
    <n v="2011"/>
    <x v="0"/>
    <x v="0"/>
    <x v="1"/>
    <n v="10"/>
    <n v="2"/>
    <n v="280"/>
    <n v="1097598"/>
    <n v="0"/>
    <n v="0"/>
    <n v="28"/>
    <n v="140"/>
  </r>
  <r>
    <n v="30"/>
    <n v="2011"/>
    <x v="0"/>
    <x v="1"/>
    <x v="0"/>
    <n v="57"/>
    <n v="23"/>
    <n v="1596"/>
    <n v="1458886"/>
    <n v="0"/>
    <n v="0"/>
    <n v="28"/>
    <n v="69.400000000000006"/>
  </r>
  <r>
    <n v="30"/>
    <n v="2011"/>
    <x v="0"/>
    <x v="1"/>
    <x v="1"/>
    <n v="32"/>
    <n v="9"/>
    <n v="896"/>
    <n v="1458886"/>
    <n v="0"/>
    <n v="0"/>
    <n v="28"/>
    <n v="99.6"/>
  </r>
  <r>
    <n v="30"/>
    <n v="2011"/>
    <x v="0"/>
    <x v="2"/>
    <x v="0"/>
    <n v="415"/>
    <n v="175"/>
    <n v="11685"/>
    <n v="1167222"/>
    <n v="0.1"/>
    <n v="0.4"/>
    <n v="28.2"/>
    <n v="66.8"/>
  </r>
  <r>
    <n v="30"/>
    <n v="2011"/>
    <x v="0"/>
    <x v="2"/>
    <x v="1"/>
    <n v="131"/>
    <n v="41"/>
    <n v="3756"/>
    <n v="1167222"/>
    <n v="0"/>
    <n v="0.1"/>
    <n v="28.7"/>
    <n v="91.6"/>
  </r>
  <r>
    <n v="30"/>
    <n v="2011"/>
    <x v="0"/>
    <x v="3"/>
    <x v="0"/>
    <n v="18"/>
    <n v="8"/>
    <n v="506"/>
    <n v="242970"/>
    <n v="0"/>
    <n v="0.1"/>
    <n v="28.1"/>
    <n v="63.2"/>
  </r>
  <r>
    <n v="30"/>
    <n v="2011"/>
    <x v="0"/>
    <x v="3"/>
    <x v="1"/>
    <n v="4"/>
    <n v="3"/>
    <n v="168"/>
    <n v="242970"/>
    <n v="0"/>
    <n v="0"/>
    <n v="42"/>
    <n v="56"/>
  </r>
  <r>
    <n v="30"/>
    <n v="2011"/>
    <x v="1"/>
    <x v="0"/>
    <x v="0"/>
    <n v="0"/>
    <n v="0"/>
    <n v="0"/>
    <n v="1133577"/>
    <n v="0"/>
    <n v="0"/>
    <n v="0"/>
    <n v="0"/>
  </r>
  <r>
    <n v="30"/>
    <n v="2011"/>
    <x v="1"/>
    <x v="0"/>
    <x v="1"/>
    <n v="3"/>
    <n v="1"/>
    <n v="84"/>
    <n v="1133577"/>
    <n v="0"/>
    <n v="0"/>
    <n v="28"/>
    <n v="84"/>
  </r>
  <r>
    <n v="30"/>
    <n v="2011"/>
    <x v="1"/>
    <x v="1"/>
    <x v="0"/>
    <n v="121"/>
    <n v="45"/>
    <n v="3446"/>
    <n v="1390818"/>
    <n v="0"/>
    <n v="0.1"/>
    <n v="28.5"/>
    <n v="76.599999999999994"/>
  </r>
  <r>
    <n v="30"/>
    <n v="2011"/>
    <x v="1"/>
    <x v="1"/>
    <x v="1"/>
    <n v="38"/>
    <n v="11"/>
    <n v="1061"/>
    <n v="1390818"/>
    <n v="0"/>
    <n v="0"/>
    <n v="27.9"/>
    <n v="96.5"/>
  </r>
  <r>
    <n v="30"/>
    <n v="2011"/>
    <x v="1"/>
    <x v="2"/>
    <x v="0"/>
    <n v="694"/>
    <n v="287"/>
    <n v="19727"/>
    <n v="1079906"/>
    <n v="0.3"/>
    <n v="0.6"/>
    <n v="28.4"/>
    <n v="68.7"/>
  </r>
  <r>
    <n v="30"/>
    <n v="2011"/>
    <x v="1"/>
    <x v="2"/>
    <x v="1"/>
    <n v="273"/>
    <n v="84"/>
    <n v="7792"/>
    <n v="1079906"/>
    <n v="0.1"/>
    <n v="0.3"/>
    <n v="28.5"/>
    <n v="92.8"/>
  </r>
  <r>
    <n v="30"/>
    <n v="2011"/>
    <x v="1"/>
    <x v="3"/>
    <x v="0"/>
    <n v="40"/>
    <n v="16"/>
    <n v="1176"/>
    <n v="211517"/>
    <n v="0.1"/>
    <n v="0.2"/>
    <n v="29.4"/>
    <n v="73.5"/>
  </r>
  <r>
    <n v="30"/>
    <n v="2011"/>
    <x v="1"/>
    <x v="3"/>
    <x v="1"/>
    <n v="3"/>
    <n v="1"/>
    <n v="84"/>
    <n v="211517"/>
    <n v="0"/>
    <n v="0"/>
    <n v="28"/>
    <n v="84"/>
  </r>
  <r>
    <n v="11"/>
    <n v="2011"/>
    <x v="0"/>
    <x v="0"/>
    <x v="0"/>
    <n v="0"/>
    <n v="0"/>
    <n v="0"/>
    <n v="68349"/>
    <n v="0"/>
    <n v="0"/>
    <n v="0"/>
    <n v="0"/>
  </r>
  <r>
    <n v="11"/>
    <n v="2011"/>
    <x v="0"/>
    <x v="0"/>
    <x v="1"/>
    <n v="0"/>
    <n v="0"/>
    <n v="0"/>
    <n v="68349"/>
    <n v="0"/>
    <n v="0"/>
    <n v="0"/>
    <n v="0"/>
  </r>
  <r>
    <n v="11"/>
    <n v="2011"/>
    <x v="0"/>
    <x v="1"/>
    <x v="0"/>
    <n v="2"/>
    <n v="1"/>
    <n v="58"/>
    <n v="82803"/>
    <n v="0"/>
    <n v="0"/>
    <n v="29"/>
    <n v="58"/>
  </r>
  <r>
    <n v="11"/>
    <n v="2011"/>
    <x v="0"/>
    <x v="1"/>
    <x v="1"/>
    <n v="0"/>
    <n v="0"/>
    <n v="0"/>
    <n v="82803"/>
    <n v="0"/>
    <n v="0"/>
    <n v="0"/>
    <n v="0"/>
  </r>
  <r>
    <n v="11"/>
    <n v="2011"/>
    <x v="0"/>
    <x v="2"/>
    <x v="0"/>
    <n v="20"/>
    <n v="8"/>
    <n v="560"/>
    <n v="87022"/>
    <n v="0.1"/>
    <n v="0.2"/>
    <n v="28"/>
    <n v="70"/>
  </r>
  <r>
    <n v="11"/>
    <n v="2011"/>
    <x v="0"/>
    <x v="2"/>
    <x v="1"/>
    <n v="0"/>
    <n v="0"/>
    <n v="0"/>
    <n v="87022"/>
    <n v="0"/>
    <n v="0"/>
    <n v="0"/>
    <n v="0"/>
  </r>
  <r>
    <n v="11"/>
    <n v="2011"/>
    <x v="0"/>
    <x v="3"/>
    <x v="0"/>
    <n v="0"/>
    <n v="0"/>
    <n v="0"/>
    <n v="42757"/>
    <n v="0"/>
    <n v="0"/>
    <n v="0"/>
    <n v="0"/>
  </r>
  <r>
    <n v="11"/>
    <n v="2011"/>
    <x v="0"/>
    <x v="3"/>
    <x v="1"/>
    <n v="0"/>
    <n v="0"/>
    <n v="0"/>
    <n v="42757"/>
    <n v="0"/>
    <n v="0"/>
    <n v="0"/>
    <n v="0"/>
  </r>
  <r>
    <n v="11"/>
    <n v="2011"/>
    <x v="1"/>
    <x v="0"/>
    <x v="0"/>
    <n v="2"/>
    <n v="1"/>
    <n v="60"/>
    <n v="71217"/>
    <n v="0"/>
    <n v="0"/>
    <n v="30"/>
    <n v="60"/>
  </r>
  <r>
    <n v="11"/>
    <n v="2011"/>
    <x v="1"/>
    <x v="0"/>
    <x v="1"/>
    <n v="0"/>
    <n v="0"/>
    <n v="0"/>
    <n v="71217"/>
    <n v="0"/>
    <n v="0"/>
    <n v="0"/>
    <n v="0"/>
  </r>
  <r>
    <n v="11"/>
    <n v="2011"/>
    <x v="1"/>
    <x v="1"/>
    <x v="0"/>
    <n v="5"/>
    <n v="2"/>
    <n v="146"/>
    <n v="71053"/>
    <n v="0"/>
    <n v="0.1"/>
    <n v="29.2"/>
    <n v="73"/>
  </r>
  <r>
    <n v="11"/>
    <n v="2011"/>
    <x v="1"/>
    <x v="1"/>
    <x v="1"/>
    <n v="0"/>
    <n v="0"/>
    <n v="0"/>
    <n v="71053"/>
    <n v="0"/>
    <n v="0"/>
    <n v="0"/>
    <n v="0"/>
  </r>
  <r>
    <n v="11"/>
    <n v="2011"/>
    <x v="1"/>
    <x v="2"/>
    <x v="0"/>
    <n v="15"/>
    <n v="7"/>
    <n v="448"/>
    <n v="75493"/>
    <n v="0.1"/>
    <n v="0.2"/>
    <n v="29.9"/>
    <n v="64"/>
  </r>
  <r>
    <n v="11"/>
    <n v="2011"/>
    <x v="1"/>
    <x v="2"/>
    <x v="1"/>
    <n v="0"/>
    <n v="0"/>
    <n v="0"/>
    <n v="75493"/>
    <n v="0"/>
    <n v="0"/>
    <n v="0"/>
    <n v="0"/>
  </r>
  <r>
    <n v="11"/>
    <n v="2011"/>
    <x v="1"/>
    <x v="3"/>
    <x v="0"/>
    <n v="2"/>
    <n v="1"/>
    <n v="58"/>
    <n v="33399"/>
    <n v="0"/>
    <n v="0.1"/>
    <n v="29"/>
    <n v="58"/>
  </r>
  <r>
    <n v="11"/>
    <n v="2011"/>
    <x v="1"/>
    <x v="3"/>
    <x v="1"/>
    <n v="0"/>
    <n v="0"/>
    <n v="0"/>
    <n v="33399"/>
    <n v="0"/>
    <n v="0"/>
    <n v="0"/>
    <n v="0"/>
  </r>
  <r>
    <n v="12"/>
    <n v="2011"/>
    <x v="0"/>
    <x v="0"/>
    <x v="0"/>
    <n v="0"/>
    <n v="0"/>
    <n v="0"/>
    <n v="442862"/>
    <n v="0"/>
    <n v="0"/>
    <n v="0"/>
    <n v="0"/>
  </r>
  <r>
    <n v="12"/>
    <n v="2011"/>
    <x v="0"/>
    <x v="0"/>
    <x v="1"/>
    <n v="0"/>
    <n v="0"/>
    <n v="0"/>
    <n v="442862"/>
    <n v="0"/>
    <n v="0"/>
    <n v="0"/>
    <n v="0"/>
  </r>
  <r>
    <n v="12"/>
    <n v="2011"/>
    <x v="0"/>
    <x v="1"/>
    <x v="0"/>
    <n v="8"/>
    <n v="4"/>
    <n v="224"/>
    <n v="490390"/>
    <n v="0"/>
    <n v="0"/>
    <n v="28"/>
    <n v="56"/>
  </r>
  <r>
    <n v="12"/>
    <n v="2011"/>
    <x v="0"/>
    <x v="1"/>
    <x v="1"/>
    <n v="5"/>
    <n v="2"/>
    <n v="140"/>
    <n v="490390"/>
    <n v="0"/>
    <n v="0"/>
    <n v="28"/>
    <n v="70"/>
  </r>
  <r>
    <n v="12"/>
    <n v="2011"/>
    <x v="0"/>
    <x v="2"/>
    <x v="0"/>
    <n v="95"/>
    <n v="42"/>
    <n v="2592"/>
    <n v="471982"/>
    <n v="0.1"/>
    <n v="0.2"/>
    <n v="27.3"/>
    <n v="61.7"/>
  </r>
  <r>
    <n v="12"/>
    <n v="2011"/>
    <x v="0"/>
    <x v="2"/>
    <x v="1"/>
    <n v="62"/>
    <n v="26"/>
    <n v="1736"/>
    <n v="471982"/>
    <n v="0.1"/>
    <n v="0.1"/>
    <n v="28"/>
    <n v="66.8"/>
  </r>
  <r>
    <n v="12"/>
    <n v="2011"/>
    <x v="0"/>
    <x v="3"/>
    <x v="0"/>
    <n v="8"/>
    <n v="4"/>
    <n v="182"/>
    <n v="242013"/>
    <n v="0"/>
    <n v="0"/>
    <n v="22.8"/>
    <n v="45.5"/>
  </r>
  <r>
    <n v="12"/>
    <n v="2011"/>
    <x v="0"/>
    <x v="3"/>
    <x v="1"/>
    <n v="4"/>
    <n v="2"/>
    <n v="116"/>
    <n v="242013"/>
    <n v="0"/>
    <n v="0"/>
    <n v="29"/>
    <n v="58"/>
  </r>
  <r>
    <n v="12"/>
    <n v="2011"/>
    <x v="1"/>
    <x v="0"/>
    <x v="0"/>
    <n v="0"/>
    <n v="0"/>
    <n v="0"/>
    <n v="459783"/>
    <n v="0"/>
    <n v="0"/>
    <n v="0"/>
    <n v="0"/>
  </r>
  <r>
    <n v="12"/>
    <n v="2011"/>
    <x v="1"/>
    <x v="0"/>
    <x v="1"/>
    <n v="0"/>
    <n v="0"/>
    <n v="0"/>
    <n v="459783"/>
    <n v="0"/>
    <n v="0"/>
    <n v="0"/>
    <n v="0"/>
  </r>
  <r>
    <n v="12"/>
    <n v="2011"/>
    <x v="1"/>
    <x v="1"/>
    <x v="0"/>
    <n v="5"/>
    <n v="2"/>
    <n v="140"/>
    <n v="446216"/>
    <n v="0"/>
    <n v="0"/>
    <n v="28"/>
    <n v="70"/>
  </r>
  <r>
    <n v="12"/>
    <n v="2011"/>
    <x v="1"/>
    <x v="1"/>
    <x v="1"/>
    <n v="10"/>
    <n v="6"/>
    <n v="280"/>
    <n v="446216"/>
    <n v="0"/>
    <n v="0"/>
    <n v="28"/>
    <n v="46.7"/>
  </r>
  <r>
    <n v="12"/>
    <n v="2011"/>
    <x v="1"/>
    <x v="2"/>
    <x v="0"/>
    <n v="114"/>
    <n v="51"/>
    <n v="3252"/>
    <n v="427182"/>
    <n v="0.1"/>
    <n v="0.3"/>
    <n v="28.5"/>
    <n v="63.8"/>
  </r>
  <r>
    <n v="12"/>
    <n v="2011"/>
    <x v="1"/>
    <x v="2"/>
    <x v="1"/>
    <n v="58"/>
    <n v="33"/>
    <n v="1626"/>
    <n v="427182"/>
    <n v="0.1"/>
    <n v="0.1"/>
    <n v="28"/>
    <n v="49.3"/>
  </r>
  <r>
    <n v="12"/>
    <n v="2011"/>
    <x v="1"/>
    <x v="3"/>
    <x v="0"/>
    <n v="19"/>
    <n v="7"/>
    <n v="406"/>
    <n v="191107"/>
    <n v="0"/>
    <n v="0.1"/>
    <n v="21.4"/>
    <n v="58"/>
  </r>
  <r>
    <n v="12"/>
    <n v="2011"/>
    <x v="1"/>
    <x v="3"/>
    <x v="1"/>
    <n v="3"/>
    <n v="2"/>
    <n v="84"/>
    <n v="191107"/>
    <n v="0"/>
    <n v="0"/>
    <n v="28"/>
    <n v="42"/>
  </r>
  <r>
    <n v="13"/>
    <n v="2011"/>
    <x v="0"/>
    <x v="0"/>
    <x v="0"/>
    <n v="0"/>
    <n v="0"/>
    <n v="0"/>
    <n v="60862"/>
    <n v="0"/>
    <n v="0"/>
    <n v="0"/>
    <n v="0"/>
  </r>
  <r>
    <n v="13"/>
    <n v="2011"/>
    <x v="0"/>
    <x v="0"/>
    <x v="1"/>
    <n v="0"/>
    <n v="0"/>
    <n v="0"/>
    <n v="60862"/>
    <n v="0"/>
    <n v="0"/>
    <n v="0"/>
    <n v="0"/>
  </r>
  <r>
    <n v="13"/>
    <n v="2011"/>
    <x v="0"/>
    <x v="1"/>
    <x v="0"/>
    <n v="0"/>
    <n v="0"/>
    <n v="0"/>
    <n v="71387"/>
    <n v="0"/>
    <n v="0"/>
    <n v="0"/>
    <n v="0"/>
  </r>
  <r>
    <n v="13"/>
    <n v="2011"/>
    <x v="0"/>
    <x v="1"/>
    <x v="1"/>
    <n v="0"/>
    <n v="0"/>
    <n v="0"/>
    <n v="71387"/>
    <n v="0"/>
    <n v="0"/>
    <n v="0"/>
    <n v="0"/>
  </r>
  <r>
    <n v="13"/>
    <n v="2011"/>
    <x v="0"/>
    <x v="2"/>
    <x v="0"/>
    <n v="1"/>
    <n v="1"/>
    <n v="28"/>
    <n v="73993"/>
    <n v="0"/>
    <n v="0"/>
    <n v="28"/>
    <n v="28"/>
  </r>
  <r>
    <n v="13"/>
    <n v="2011"/>
    <x v="0"/>
    <x v="2"/>
    <x v="1"/>
    <n v="0"/>
    <n v="0"/>
    <n v="0"/>
    <n v="73993"/>
    <n v="0"/>
    <n v="0"/>
    <n v="0"/>
    <n v="0"/>
  </r>
  <r>
    <n v="13"/>
    <n v="2011"/>
    <x v="0"/>
    <x v="3"/>
    <x v="0"/>
    <n v="0"/>
    <n v="0"/>
    <n v="0"/>
    <n v="35106"/>
    <n v="0"/>
    <n v="0"/>
    <n v="0"/>
    <n v="0"/>
  </r>
  <r>
    <n v="13"/>
    <n v="2011"/>
    <x v="0"/>
    <x v="3"/>
    <x v="1"/>
    <n v="0"/>
    <n v="0"/>
    <n v="0"/>
    <n v="35106"/>
    <n v="0"/>
    <n v="0"/>
    <n v="0"/>
    <n v="0"/>
  </r>
  <r>
    <n v="13"/>
    <n v="2011"/>
    <x v="1"/>
    <x v="0"/>
    <x v="0"/>
    <n v="0"/>
    <n v="0"/>
    <n v="0"/>
    <n v="63180"/>
    <n v="0"/>
    <n v="0"/>
    <n v="0"/>
    <n v="0"/>
  </r>
  <r>
    <n v="13"/>
    <n v="2011"/>
    <x v="1"/>
    <x v="0"/>
    <x v="1"/>
    <n v="0"/>
    <n v="0"/>
    <n v="0"/>
    <n v="63180"/>
    <n v="0"/>
    <n v="0"/>
    <n v="0"/>
    <n v="0"/>
  </r>
  <r>
    <n v="13"/>
    <n v="2011"/>
    <x v="1"/>
    <x v="1"/>
    <x v="0"/>
    <n v="0"/>
    <n v="0"/>
    <n v="0"/>
    <n v="62624"/>
    <n v="0"/>
    <n v="0"/>
    <n v="0"/>
    <n v="0"/>
  </r>
  <r>
    <n v="13"/>
    <n v="2011"/>
    <x v="1"/>
    <x v="1"/>
    <x v="1"/>
    <n v="0"/>
    <n v="0"/>
    <n v="0"/>
    <n v="62624"/>
    <n v="0"/>
    <n v="0"/>
    <n v="0"/>
    <n v="0"/>
  </r>
  <r>
    <n v="13"/>
    <n v="2011"/>
    <x v="1"/>
    <x v="2"/>
    <x v="0"/>
    <n v="5"/>
    <n v="3"/>
    <n v="133"/>
    <n v="65592"/>
    <n v="0"/>
    <n v="0.1"/>
    <n v="26.6"/>
    <n v="44.3"/>
  </r>
  <r>
    <n v="13"/>
    <n v="2011"/>
    <x v="1"/>
    <x v="2"/>
    <x v="1"/>
    <n v="2"/>
    <n v="1"/>
    <n v="49"/>
    <n v="65592"/>
    <n v="0"/>
    <n v="0"/>
    <n v="24.5"/>
    <n v="49"/>
  </r>
  <r>
    <n v="13"/>
    <n v="2011"/>
    <x v="1"/>
    <x v="3"/>
    <x v="0"/>
    <n v="1"/>
    <n v="1"/>
    <n v="28"/>
    <n v="28982"/>
    <n v="0"/>
    <n v="0"/>
    <n v="28"/>
    <n v="28"/>
  </r>
  <r>
    <n v="13"/>
    <n v="2011"/>
    <x v="1"/>
    <x v="3"/>
    <x v="1"/>
    <n v="0"/>
    <n v="0"/>
    <n v="0"/>
    <n v="28982"/>
    <n v="0"/>
    <n v="0"/>
    <n v="0"/>
    <n v="0"/>
  </r>
  <r>
    <n v="14"/>
    <n v="2011"/>
    <x v="0"/>
    <x v="0"/>
    <x v="0"/>
    <n v="0"/>
    <n v="0"/>
    <n v="0"/>
    <n v="29320"/>
    <n v="0"/>
    <n v="0"/>
    <n v="0"/>
    <n v="0"/>
  </r>
  <r>
    <n v="14"/>
    <n v="2011"/>
    <x v="0"/>
    <x v="0"/>
    <x v="1"/>
    <n v="0"/>
    <n v="0"/>
    <n v="0"/>
    <n v="29320"/>
    <n v="0"/>
    <n v="0"/>
    <n v="0"/>
    <n v="0"/>
  </r>
  <r>
    <n v="14"/>
    <n v="2011"/>
    <x v="0"/>
    <x v="1"/>
    <x v="0"/>
    <n v="0"/>
    <n v="0"/>
    <n v="0"/>
    <n v="34029"/>
    <n v="0"/>
    <n v="0"/>
    <n v="0"/>
    <n v="0"/>
  </r>
  <r>
    <n v="14"/>
    <n v="2011"/>
    <x v="0"/>
    <x v="1"/>
    <x v="1"/>
    <n v="0"/>
    <n v="0"/>
    <n v="0"/>
    <n v="34029"/>
    <n v="0"/>
    <n v="0"/>
    <n v="0"/>
    <n v="0"/>
  </r>
  <r>
    <n v="14"/>
    <n v="2011"/>
    <x v="0"/>
    <x v="2"/>
    <x v="0"/>
    <n v="4"/>
    <n v="1"/>
    <n v="84"/>
    <n v="33878"/>
    <n v="0"/>
    <n v="0.1"/>
    <n v="21"/>
    <n v="84"/>
  </r>
  <r>
    <n v="14"/>
    <n v="2011"/>
    <x v="0"/>
    <x v="2"/>
    <x v="1"/>
    <n v="0"/>
    <n v="0"/>
    <n v="0"/>
    <n v="33878"/>
    <n v="0"/>
    <n v="0"/>
    <n v="0"/>
    <n v="0"/>
  </r>
  <r>
    <n v="14"/>
    <n v="2011"/>
    <x v="0"/>
    <x v="3"/>
    <x v="0"/>
    <n v="0"/>
    <n v="0"/>
    <n v="0"/>
    <n v="16315"/>
    <n v="0"/>
    <n v="0"/>
    <n v="0"/>
    <n v="0"/>
  </r>
  <r>
    <n v="14"/>
    <n v="2011"/>
    <x v="0"/>
    <x v="3"/>
    <x v="1"/>
    <n v="0"/>
    <n v="0"/>
    <n v="0"/>
    <n v="16315"/>
    <n v="0"/>
    <n v="0"/>
    <n v="0"/>
    <n v="0"/>
  </r>
  <r>
    <n v="14"/>
    <n v="2011"/>
    <x v="1"/>
    <x v="0"/>
    <x v="0"/>
    <n v="0"/>
    <n v="0"/>
    <n v="0"/>
    <n v="30580"/>
    <n v="0"/>
    <n v="0"/>
    <n v="0"/>
    <n v="0"/>
  </r>
  <r>
    <n v="14"/>
    <n v="2011"/>
    <x v="1"/>
    <x v="0"/>
    <x v="1"/>
    <n v="0"/>
    <n v="0"/>
    <n v="0"/>
    <n v="30580"/>
    <n v="0"/>
    <n v="0"/>
    <n v="0"/>
    <n v="0"/>
  </r>
  <r>
    <n v="14"/>
    <n v="2011"/>
    <x v="1"/>
    <x v="1"/>
    <x v="0"/>
    <n v="0"/>
    <n v="0"/>
    <n v="0"/>
    <n v="33772"/>
    <n v="0"/>
    <n v="0"/>
    <n v="0"/>
    <n v="0"/>
  </r>
  <r>
    <n v="14"/>
    <n v="2011"/>
    <x v="1"/>
    <x v="1"/>
    <x v="1"/>
    <n v="0"/>
    <n v="0"/>
    <n v="0"/>
    <n v="33772"/>
    <n v="0"/>
    <n v="0"/>
    <n v="0"/>
    <n v="0"/>
  </r>
  <r>
    <n v="14"/>
    <n v="2011"/>
    <x v="1"/>
    <x v="2"/>
    <x v="0"/>
    <n v="4"/>
    <n v="2"/>
    <n v="70"/>
    <n v="32940"/>
    <n v="0.1"/>
    <n v="0.1"/>
    <n v="17.5"/>
    <n v="35"/>
  </r>
  <r>
    <n v="14"/>
    <n v="2011"/>
    <x v="1"/>
    <x v="2"/>
    <x v="1"/>
    <n v="0"/>
    <n v="0"/>
    <n v="0"/>
    <n v="32940"/>
    <n v="0"/>
    <n v="0"/>
    <n v="0"/>
    <n v="0"/>
  </r>
  <r>
    <n v="14"/>
    <n v="2011"/>
    <x v="1"/>
    <x v="3"/>
    <x v="0"/>
    <n v="3"/>
    <n v="1"/>
    <n v="56"/>
    <n v="13488"/>
    <n v="0.1"/>
    <n v="0.2"/>
    <n v="18.7"/>
    <n v="56"/>
  </r>
  <r>
    <n v="14"/>
    <n v="2011"/>
    <x v="1"/>
    <x v="3"/>
    <x v="1"/>
    <n v="0"/>
    <n v="0"/>
    <n v="0"/>
    <n v="13488"/>
    <n v="0"/>
    <n v="0"/>
    <n v="0"/>
    <n v="0"/>
  </r>
  <r>
    <n v="15"/>
    <n v="2011"/>
    <x v="0"/>
    <x v="0"/>
    <x v="0"/>
    <n v="0"/>
    <n v="0"/>
    <n v="0"/>
    <n v="35174"/>
    <n v="0"/>
    <n v="0"/>
    <n v="0"/>
    <n v="0"/>
  </r>
  <r>
    <n v="15"/>
    <n v="2011"/>
    <x v="0"/>
    <x v="0"/>
    <x v="1"/>
    <n v="0"/>
    <n v="0"/>
    <n v="0"/>
    <n v="35174"/>
    <n v="0"/>
    <n v="0"/>
    <n v="0"/>
    <n v="0"/>
  </r>
  <r>
    <n v="15"/>
    <n v="2011"/>
    <x v="0"/>
    <x v="1"/>
    <x v="0"/>
    <n v="2"/>
    <n v="1"/>
    <n v="83"/>
    <n v="45467"/>
    <n v="0"/>
    <n v="0"/>
    <n v="41.5"/>
    <n v="83"/>
  </r>
  <r>
    <n v="15"/>
    <n v="2011"/>
    <x v="0"/>
    <x v="1"/>
    <x v="1"/>
    <n v="0"/>
    <n v="0"/>
    <n v="0"/>
    <n v="45467"/>
    <n v="0"/>
    <n v="0"/>
    <n v="0"/>
    <n v="0"/>
  </r>
  <r>
    <n v="15"/>
    <n v="2011"/>
    <x v="0"/>
    <x v="2"/>
    <x v="0"/>
    <n v="1"/>
    <n v="1"/>
    <n v="28"/>
    <n v="40803"/>
    <n v="0"/>
    <n v="0"/>
    <n v="28"/>
    <n v="28"/>
  </r>
  <r>
    <n v="15"/>
    <n v="2011"/>
    <x v="0"/>
    <x v="2"/>
    <x v="1"/>
    <n v="0"/>
    <n v="0"/>
    <n v="0"/>
    <n v="40803"/>
    <n v="0"/>
    <n v="0"/>
    <n v="0"/>
    <n v="0"/>
  </r>
  <r>
    <n v="15"/>
    <n v="2011"/>
    <x v="0"/>
    <x v="3"/>
    <x v="0"/>
    <n v="0"/>
    <n v="0"/>
    <n v="0"/>
    <n v="10275"/>
    <n v="0"/>
    <n v="0"/>
    <n v="0"/>
    <n v="0"/>
  </r>
  <r>
    <n v="15"/>
    <n v="2011"/>
    <x v="0"/>
    <x v="3"/>
    <x v="1"/>
    <n v="0"/>
    <n v="0"/>
    <n v="0"/>
    <n v="10275"/>
    <n v="0"/>
    <n v="0"/>
    <n v="0"/>
    <n v="0"/>
  </r>
  <r>
    <n v="15"/>
    <n v="2011"/>
    <x v="1"/>
    <x v="0"/>
    <x v="0"/>
    <n v="0"/>
    <n v="0"/>
    <n v="0"/>
    <n v="36028"/>
    <n v="0"/>
    <n v="0"/>
    <n v="0"/>
    <n v="0"/>
  </r>
  <r>
    <n v="15"/>
    <n v="2011"/>
    <x v="1"/>
    <x v="0"/>
    <x v="1"/>
    <n v="0"/>
    <n v="0"/>
    <n v="0"/>
    <n v="36028"/>
    <n v="0"/>
    <n v="0"/>
    <n v="0"/>
    <n v="0"/>
  </r>
  <r>
    <n v="15"/>
    <n v="2011"/>
    <x v="1"/>
    <x v="1"/>
    <x v="0"/>
    <n v="2"/>
    <n v="1"/>
    <n v="84"/>
    <n v="37911"/>
    <n v="0"/>
    <n v="0.1"/>
    <n v="42"/>
    <n v="84"/>
  </r>
  <r>
    <n v="15"/>
    <n v="2011"/>
    <x v="1"/>
    <x v="1"/>
    <x v="1"/>
    <n v="0"/>
    <n v="0"/>
    <n v="0"/>
    <n v="37911"/>
    <n v="0"/>
    <n v="0"/>
    <n v="0"/>
    <n v="0"/>
  </r>
  <r>
    <n v="15"/>
    <n v="2011"/>
    <x v="1"/>
    <x v="2"/>
    <x v="0"/>
    <n v="4"/>
    <n v="3"/>
    <n v="138"/>
    <n v="35691"/>
    <n v="0.1"/>
    <n v="0.1"/>
    <n v="34.5"/>
    <n v="46"/>
  </r>
  <r>
    <n v="15"/>
    <n v="2011"/>
    <x v="1"/>
    <x v="2"/>
    <x v="1"/>
    <n v="1"/>
    <n v="1"/>
    <n v="28"/>
    <n v="35691"/>
    <n v="0"/>
    <n v="0"/>
    <n v="28"/>
    <n v="28"/>
  </r>
  <r>
    <n v="15"/>
    <n v="2011"/>
    <x v="1"/>
    <x v="3"/>
    <x v="0"/>
    <n v="0"/>
    <n v="0"/>
    <n v="0"/>
    <n v="8540"/>
    <n v="0"/>
    <n v="0"/>
    <n v="0"/>
    <n v="0"/>
  </r>
  <r>
    <n v="15"/>
    <n v="2011"/>
    <x v="1"/>
    <x v="3"/>
    <x v="1"/>
    <n v="0"/>
    <n v="0"/>
    <n v="0"/>
    <n v="8540"/>
    <n v="0"/>
    <n v="0"/>
    <n v="0"/>
    <n v="0"/>
  </r>
  <r>
    <n v="33"/>
    <n v="2011"/>
    <x v="0"/>
    <x v="0"/>
    <x v="0"/>
    <n v="0"/>
    <n v="0"/>
    <n v="0"/>
    <n v="51839"/>
    <n v="0"/>
    <n v="0"/>
    <n v="0"/>
    <n v="0"/>
  </r>
  <r>
    <n v="33"/>
    <n v="2011"/>
    <x v="0"/>
    <x v="0"/>
    <x v="1"/>
    <n v="2"/>
    <n v="1"/>
    <n v="0"/>
    <n v="51839"/>
    <n v="0"/>
    <n v="0"/>
    <n v="0"/>
    <n v="0"/>
  </r>
  <r>
    <n v="33"/>
    <n v="2011"/>
    <x v="0"/>
    <x v="1"/>
    <x v="0"/>
    <n v="3"/>
    <n v="1"/>
    <n v="0"/>
    <n v="61399"/>
    <n v="0"/>
    <n v="0"/>
    <n v="0"/>
    <n v="0"/>
  </r>
  <r>
    <n v="33"/>
    <n v="2011"/>
    <x v="0"/>
    <x v="1"/>
    <x v="1"/>
    <n v="0"/>
    <n v="0"/>
    <n v="0"/>
    <n v="61399"/>
    <n v="0"/>
    <n v="0"/>
    <n v="0"/>
    <n v="0"/>
  </r>
  <r>
    <n v="33"/>
    <n v="2011"/>
    <x v="0"/>
    <x v="2"/>
    <x v="0"/>
    <n v="20"/>
    <n v="10"/>
    <n v="0"/>
    <n v="69050"/>
    <n v="0.1"/>
    <n v="0.3"/>
    <n v="0"/>
    <n v="0"/>
  </r>
  <r>
    <n v="33"/>
    <n v="2011"/>
    <x v="0"/>
    <x v="2"/>
    <x v="1"/>
    <n v="2"/>
    <n v="2"/>
    <n v="0"/>
    <n v="69050"/>
    <n v="0"/>
    <n v="0"/>
    <n v="0"/>
    <n v="0"/>
  </r>
  <r>
    <n v="33"/>
    <n v="2011"/>
    <x v="0"/>
    <x v="3"/>
    <x v="0"/>
    <n v="1"/>
    <n v="1"/>
    <n v="0"/>
    <n v="30688"/>
    <n v="0"/>
    <n v="0"/>
    <n v="0"/>
    <n v="0"/>
  </r>
  <r>
    <n v="33"/>
    <n v="2011"/>
    <x v="0"/>
    <x v="3"/>
    <x v="1"/>
    <n v="0"/>
    <n v="0"/>
    <n v="0"/>
    <n v="30688"/>
    <n v="0"/>
    <n v="0"/>
    <n v="0"/>
    <n v="0"/>
  </r>
  <r>
    <n v="33"/>
    <n v="2011"/>
    <x v="1"/>
    <x v="0"/>
    <x v="0"/>
    <n v="0"/>
    <n v="0"/>
    <n v="0"/>
    <n v="53323"/>
    <n v="0"/>
    <n v="0"/>
    <n v="0"/>
    <n v="0"/>
  </r>
  <r>
    <n v="33"/>
    <n v="2011"/>
    <x v="1"/>
    <x v="0"/>
    <x v="1"/>
    <n v="0"/>
    <n v="0"/>
    <n v="0"/>
    <n v="53323"/>
    <n v="0"/>
    <n v="0"/>
    <n v="0"/>
    <n v="0"/>
  </r>
  <r>
    <n v="33"/>
    <n v="2011"/>
    <x v="1"/>
    <x v="1"/>
    <x v="0"/>
    <n v="1"/>
    <n v="1"/>
    <n v="0"/>
    <n v="51830"/>
    <n v="0"/>
    <n v="0"/>
    <n v="0"/>
    <n v="0"/>
  </r>
  <r>
    <n v="33"/>
    <n v="2011"/>
    <x v="1"/>
    <x v="1"/>
    <x v="1"/>
    <n v="0"/>
    <n v="0"/>
    <n v="0"/>
    <n v="51830"/>
    <n v="0"/>
    <n v="0"/>
    <n v="0"/>
    <n v="0"/>
  </r>
  <r>
    <n v="33"/>
    <n v="2011"/>
    <x v="1"/>
    <x v="2"/>
    <x v="0"/>
    <n v="22"/>
    <n v="13"/>
    <n v="0"/>
    <n v="58169"/>
    <n v="0.2"/>
    <n v="0.4"/>
    <n v="0"/>
    <n v="0"/>
  </r>
  <r>
    <n v="33"/>
    <n v="2011"/>
    <x v="1"/>
    <x v="2"/>
    <x v="1"/>
    <n v="5"/>
    <n v="3"/>
    <n v="0"/>
    <n v="58169"/>
    <n v="0.1"/>
    <n v="0.1"/>
    <n v="0"/>
    <n v="0"/>
  </r>
  <r>
    <n v="33"/>
    <n v="2011"/>
    <x v="1"/>
    <x v="3"/>
    <x v="0"/>
    <n v="0"/>
    <n v="0"/>
    <n v="0"/>
    <n v="24837"/>
    <n v="0"/>
    <n v="0"/>
    <n v="0"/>
    <n v="0"/>
  </r>
  <r>
    <n v="33"/>
    <n v="2011"/>
    <x v="1"/>
    <x v="3"/>
    <x v="1"/>
    <n v="0"/>
    <n v="0"/>
    <n v="0"/>
    <n v="24837"/>
    <n v="0"/>
    <n v="0"/>
    <n v="0"/>
    <n v="0"/>
  </r>
  <r>
    <n v="3"/>
    <n v="2011"/>
    <x v="0"/>
    <x v="0"/>
    <x v="0"/>
    <n v="0"/>
    <n v="0"/>
    <n v="0"/>
    <n v="72203"/>
    <n v="0"/>
    <n v="0"/>
    <n v="0"/>
    <n v="0"/>
  </r>
  <r>
    <n v="3"/>
    <n v="2011"/>
    <x v="0"/>
    <x v="0"/>
    <x v="1"/>
    <n v="0"/>
    <n v="0"/>
    <n v="0"/>
    <n v="72203"/>
    <n v="0"/>
    <n v="0"/>
    <n v="0"/>
    <n v="0"/>
  </r>
  <r>
    <n v="3"/>
    <n v="2011"/>
    <x v="0"/>
    <x v="1"/>
    <x v="0"/>
    <n v="23"/>
    <n v="8"/>
    <n v="424"/>
    <n v="94707"/>
    <n v="0.1"/>
    <n v="0.2"/>
    <n v="18.399999999999999"/>
    <n v="53"/>
  </r>
  <r>
    <n v="3"/>
    <n v="2011"/>
    <x v="0"/>
    <x v="1"/>
    <x v="1"/>
    <n v="0"/>
    <n v="0"/>
    <n v="0"/>
    <n v="94707"/>
    <n v="0"/>
    <n v="0"/>
    <n v="0"/>
    <n v="0"/>
  </r>
  <r>
    <n v="3"/>
    <n v="2011"/>
    <x v="0"/>
    <x v="2"/>
    <x v="0"/>
    <n v="46"/>
    <n v="19"/>
    <n v="789"/>
    <n v="108037"/>
    <n v="0.2"/>
    <n v="0.4"/>
    <n v="17.2"/>
    <n v="41.5"/>
  </r>
  <r>
    <n v="3"/>
    <n v="2011"/>
    <x v="0"/>
    <x v="2"/>
    <x v="1"/>
    <n v="0"/>
    <n v="0"/>
    <n v="0"/>
    <n v="108037"/>
    <n v="0"/>
    <n v="0"/>
    <n v="0"/>
    <n v="0"/>
  </r>
  <r>
    <n v="3"/>
    <n v="2011"/>
    <x v="0"/>
    <x v="3"/>
    <x v="0"/>
    <n v="5"/>
    <n v="2"/>
    <n v="60"/>
    <n v="40475"/>
    <n v="0"/>
    <n v="0.1"/>
    <n v="12"/>
    <n v="30"/>
  </r>
  <r>
    <n v="3"/>
    <n v="2011"/>
    <x v="0"/>
    <x v="3"/>
    <x v="1"/>
    <n v="0"/>
    <n v="0"/>
    <n v="0"/>
    <n v="40475"/>
    <n v="0"/>
    <n v="0"/>
    <n v="0"/>
    <n v="0"/>
  </r>
  <r>
    <n v="3"/>
    <n v="2011"/>
    <x v="1"/>
    <x v="0"/>
    <x v="0"/>
    <n v="0"/>
    <n v="0"/>
    <n v="0"/>
    <n v="74816"/>
    <n v="0"/>
    <n v="0"/>
    <n v="0"/>
    <n v="0"/>
  </r>
  <r>
    <n v="3"/>
    <n v="2011"/>
    <x v="1"/>
    <x v="0"/>
    <x v="1"/>
    <n v="0"/>
    <n v="0"/>
    <n v="0"/>
    <n v="74816"/>
    <n v="0"/>
    <n v="0"/>
    <n v="0"/>
    <n v="0"/>
  </r>
  <r>
    <n v="3"/>
    <n v="2011"/>
    <x v="1"/>
    <x v="1"/>
    <x v="0"/>
    <n v="0"/>
    <n v="0"/>
    <n v="0"/>
    <n v="74302"/>
    <n v="0"/>
    <n v="0"/>
    <n v="0"/>
    <n v="0"/>
  </r>
  <r>
    <n v="3"/>
    <n v="2011"/>
    <x v="1"/>
    <x v="1"/>
    <x v="1"/>
    <n v="0"/>
    <n v="0"/>
    <n v="0"/>
    <n v="74302"/>
    <n v="0"/>
    <n v="0"/>
    <n v="0"/>
    <n v="0"/>
  </r>
  <r>
    <n v="3"/>
    <n v="2011"/>
    <x v="1"/>
    <x v="2"/>
    <x v="0"/>
    <n v="63"/>
    <n v="23"/>
    <n v="1029"/>
    <n v="86630"/>
    <n v="0.3"/>
    <n v="0.7"/>
    <n v="16.3"/>
    <n v="44.7"/>
  </r>
  <r>
    <n v="3"/>
    <n v="2011"/>
    <x v="1"/>
    <x v="2"/>
    <x v="1"/>
    <n v="23"/>
    <n v="8"/>
    <n v="628"/>
    <n v="86630"/>
    <n v="0.1"/>
    <n v="0.3"/>
    <n v="27.3"/>
    <n v="78.5"/>
  </r>
  <r>
    <n v="3"/>
    <n v="2011"/>
    <x v="1"/>
    <x v="3"/>
    <x v="0"/>
    <n v="4"/>
    <n v="2"/>
    <n v="57"/>
    <n v="32124"/>
    <n v="0.1"/>
    <n v="0.1"/>
    <n v="14.2"/>
    <n v="28.5"/>
  </r>
  <r>
    <n v="3"/>
    <n v="2011"/>
    <x v="1"/>
    <x v="3"/>
    <x v="1"/>
    <n v="0"/>
    <n v="0"/>
    <n v="0"/>
    <n v="32124"/>
    <n v="0"/>
    <n v="0"/>
    <n v="0"/>
    <n v="0"/>
  </r>
</pivotCacheRecords>
</file>

<file path=xl/pivotCache/pivotCacheRecords9.xml><?xml version="1.0" encoding="utf-8"?>
<pivotCacheRecords xmlns="http://schemas.openxmlformats.org/spreadsheetml/2006/main" xmlns:r="http://schemas.openxmlformats.org/officeDocument/2006/relationships" count="160">
  <r>
    <n v="2"/>
    <n v="2011"/>
    <x v="0"/>
    <x v="0"/>
    <x v="0"/>
    <n v="0"/>
    <n v="0"/>
    <n v="0"/>
    <n v="1646719"/>
    <n v="0"/>
    <n v="0"/>
    <n v="0"/>
    <n v="0"/>
  </r>
  <r>
    <n v="2"/>
    <n v="2011"/>
    <x v="0"/>
    <x v="0"/>
    <x v="1"/>
    <n v="0"/>
    <n v="0"/>
    <n v="0"/>
    <n v="1646719"/>
    <n v="0"/>
    <n v="0"/>
    <n v="0"/>
    <n v="0"/>
  </r>
  <r>
    <n v="2"/>
    <n v="2011"/>
    <x v="0"/>
    <x v="1"/>
    <x v="0"/>
    <n v="14"/>
    <n v="10"/>
    <n v="389"/>
    <n v="2142490"/>
    <n v="0"/>
    <n v="0"/>
    <n v="27.8"/>
    <n v="38.9"/>
  </r>
  <r>
    <n v="2"/>
    <n v="2011"/>
    <x v="0"/>
    <x v="1"/>
    <x v="1"/>
    <n v="2"/>
    <n v="1"/>
    <n v="56"/>
    <n v="2142490"/>
    <n v="0"/>
    <n v="0"/>
    <n v="28"/>
    <n v="56"/>
  </r>
  <r>
    <n v="2"/>
    <n v="2011"/>
    <x v="0"/>
    <x v="2"/>
    <x v="0"/>
    <n v="60"/>
    <n v="41"/>
    <n v="2129"/>
    <n v="2058115"/>
    <n v="0"/>
    <n v="0"/>
    <n v="35.5"/>
    <n v="51.9"/>
  </r>
  <r>
    <n v="2"/>
    <n v="2011"/>
    <x v="0"/>
    <x v="2"/>
    <x v="1"/>
    <n v="14"/>
    <n v="6"/>
    <n v="394"/>
    <n v="2058115"/>
    <n v="0"/>
    <n v="0"/>
    <n v="28.1"/>
    <n v="65.7"/>
  </r>
  <r>
    <n v="2"/>
    <n v="2011"/>
    <x v="0"/>
    <x v="3"/>
    <x v="0"/>
    <n v="6"/>
    <n v="4"/>
    <n v="224"/>
    <n v="795270"/>
    <n v="0"/>
    <n v="0"/>
    <n v="37.299999999999997"/>
    <n v="56"/>
  </r>
  <r>
    <n v="2"/>
    <n v="2011"/>
    <x v="0"/>
    <x v="3"/>
    <x v="1"/>
    <n v="2"/>
    <n v="2"/>
    <n v="56"/>
    <n v="795270"/>
    <n v="0"/>
    <n v="0"/>
    <n v="28"/>
    <n v="28"/>
  </r>
  <r>
    <n v="2"/>
    <n v="2011"/>
    <x v="1"/>
    <x v="0"/>
    <x v="0"/>
    <n v="1"/>
    <n v="1"/>
    <n v="28"/>
    <n v="1728098"/>
    <n v="0"/>
    <n v="0"/>
    <n v="28"/>
    <n v="28"/>
  </r>
  <r>
    <n v="2"/>
    <n v="2011"/>
    <x v="1"/>
    <x v="0"/>
    <x v="1"/>
    <n v="0"/>
    <n v="0"/>
    <n v="0"/>
    <n v="1728098"/>
    <n v="0"/>
    <n v="0"/>
    <n v="0"/>
    <n v="0"/>
  </r>
  <r>
    <n v="2"/>
    <n v="2011"/>
    <x v="1"/>
    <x v="1"/>
    <x v="0"/>
    <n v="27"/>
    <n v="18"/>
    <n v="756"/>
    <n v="2132000"/>
    <n v="0"/>
    <n v="0"/>
    <n v="28"/>
    <n v="42"/>
  </r>
  <r>
    <n v="2"/>
    <n v="2011"/>
    <x v="1"/>
    <x v="1"/>
    <x v="1"/>
    <n v="5"/>
    <n v="3"/>
    <n v="140"/>
    <n v="2132000"/>
    <n v="0"/>
    <n v="0"/>
    <n v="28"/>
    <n v="46.7"/>
  </r>
  <r>
    <n v="2"/>
    <n v="2011"/>
    <x v="1"/>
    <x v="2"/>
    <x v="0"/>
    <n v="141"/>
    <n v="92"/>
    <n v="4412"/>
    <n v="1948141"/>
    <n v="0"/>
    <n v="0.1"/>
    <n v="31.3"/>
    <n v="48"/>
  </r>
  <r>
    <n v="2"/>
    <n v="2011"/>
    <x v="1"/>
    <x v="2"/>
    <x v="1"/>
    <n v="35"/>
    <n v="26"/>
    <n v="1160"/>
    <n v="1948141"/>
    <n v="0"/>
    <n v="0"/>
    <n v="33.1"/>
    <n v="44.6"/>
  </r>
  <r>
    <n v="2"/>
    <n v="2011"/>
    <x v="1"/>
    <x v="3"/>
    <x v="0"/>
    <n v="7"/>
    <n v="5"/>
    <n v="196"/>
    <n v="609974"/>
    <n v="0"/>
    <n v="0"/>
    <n v="28"/>
    <n v="39.200000000000003"/>
  </r>
  <r>
    <n v="2"/>
    <n v="2011"/>
    <x v="1"/>
    <x v="3"/>
    <x v="1"/>
    <n v="4"/>
    <n v="3"/>
    <n v="112"/>
    <n v="609974"/>
    <n v="0"/>
    <n v="0"/>
    <n v="28"/>
    <n v="37.299999999999997"/>
  </r>
  <r>
    <n v="9"/>
    <n v="2011"/>
    <x v="0"/>
    <x v="0"/>
    <x v="0"/>
    <n v="0"/>
    <n v="0"/>
    <n v="0"/>
    <n v="145936"/>
    <n v="0"/>
    <n v="0"/>
    <n v="0"/>
    <n v="0"/>
  </r>
  <r>
    <n v="9"/>
    <n v="2011"/>
    <x v="0"/>
    <x v="0"/>
    <x v="1"/>
    <n v="0"/>
    <n v="0"/>
    <n v="0"/>
    <n v="145936"/>
    <n v="0"/>
    <n v="0"/>
    <n v="0"/>
    <n v="0"/>
  </r>
  <r>
    <n v="9"/>
    <n v="2011"/>
    <x v="0"/>
    <x v="1"/>
    <x v="0"/>
    <n v="0"/>
    <n v="0"/>
    <n v="0"/>
    <n v="260500"/>
    <n v="0"/>
    <n v="0"/>
    <n v="0"/>
    <n v="0"/>
  </r>
  <r>
    <n v="9"/>
    <n v="2011"/>
    <x v="0"/>
    <x v="1"/>
    <x v="1"/>
    <n v="0"/>
    <n v="0"/>
    <n v="0"/>
    <n v="260500"/>
    <n v="0"/>
    <n v="0"/>
    <n v="0"/>
    <n v="0"/>
  </r>
  <r>
    <n v="9"/>
    <n v="2011"/>
    <x v="0"/>
    <x v="2"/>
    <x v="0"/>
    <n v="0"/>
    <n v="0"/>
    <n v="0"/>
    <n v="451804"/>
    <n v="0"/>
    <n v="0"/>
    <n v="0"/>
    <n v="0"/>
  </r>
  <r>
    <n v="9"/>
    <n v="2011"/>
    <x v="0"/>
    <x v="2"/>
    <x v="1"/>
    <n v="0"/>
    <n v="0"/>
    <n v="0"/>
    <n v="451804"/>
    <n v="0"/>
    <n v="0"/>
    <n v="0"/>
    <n v="0"/>
  </r>
  <r>
    <n v="9"/>
    <n v="2011"/>
    <x v="0"/>
    <x v="3"/>
    <x v="0"/>
    <n v="0"/>
    <n v="0"/>
    <n v="0"/>
    <n v="2061942"/>
    <n v="0"/>
    <n v="0"/>
    <n v="0"/>
    <n v="0"/>
  </r>
  <r>
    <n v="9"/>
    <n v="2011"/>
    <x v="0"/>
    <x v="3"/>
    <x v="1"/>
    <n v="0"/>
    <n v="0"/>
    <n v="0"/>
    <n v="2061942"/>
    <n v="0"/>
    <n v="0"/>
    <n v="0"/>
    <n v="0"/>
  </r>
  <r>
    <n v="9"/>
    <n v="2011"/>
    <x v="1"/>
    <x v="0"/>
    <x v="0"/>
    <n v="0"/>
    <n v="0"/>
    <n v="0"/>
    <n v="153340"/>
    <n v="0"/>
    <n v="0"/>
    <n v="0"/>
    <n v="0"/>
  </r>
  <r>
    <n v="9"/>
    <n v="2011"/>
    <x v="1"/>
    <x v="0"/>
    <x v="1"/>
    <n v="0"/>
    <n v="0"/>
    <n v="0"/>
    <n v="153340"/>
    <n v="0"/>
    <n v="0"/>
    <n v="0"/>
    <n v="0"/>
  </r>
  <r>
    <n v="9"/>
    <n v="2011"/>
    <x v="1"/>
    <x v="1"/>
    <x v="0"/>
    <n v="0"/>
    <n v="0"/>
    <n v="0"/>
    <n v="254205"/>
    <n v="0"/>
    <n v="0"/>
    <n v="0"/>
    <n v="0"/>
  </r>
  <r>
    <n v="9"/>
    <n v="2011"/>
    <x v="1"/>
    <x v="1"/>
    <x v="1"/>
    <n v="0"/>
    <n v="0"/>
    <n v="0"/>
    <n v="254205"/>
    <n v="0"/>
    <n v="0"/>
    <n v="0"/>
    <n v="0"/>
  </r>
  <r>
    <n v="9"/>
    <n v="2011"/>
    <x v="1"/>
    <x v="2"/>
    <x v="0"/>
    <n v="0"/>
    <n v="0"/>
    <n v="0"/>
    <n v="430002"/>
    <n v="0"/>
    <n v="0"/>
    <n v="0"/>
    <n v="0"/>
  </r>
  <r>
    <n v="9"/>
    <n v="2011"/>
    <x v="1"/>
    <x v="2"/>
    <x v="1"/>
    <n v="0"/>
    <n v="0"/>
    <n v="0"/>
    <n v="430002"/>
    <n v="0"/>
    <n v="0"/>
    <n v="0"/>
    <n v="0"/>
  </r>
  <r>
    <n v="9"/>
    <n v="2011"/>
    <x v="1"/>
    <x v="3"/>
    <x v="0"/>
    <n v="0"/>
    <n v="0"/>
    <n v="0"/>
    <n v="1409874"/>
    <n v="0"/>
    <n v="0"/>
    <n v="0"/>
    <n v="0"/>
  </r>
  <r>
    <n v="9"/>
    <n v="2011"/>
    <x v="1"/>
    <x v="3"/>
    <x v="1"/>
    <n v="0"/>
    <n v="0"/>
    <n v="0"/>
    <n v="1409874"/>
    <n v="0"/>
    <n v="0"/>
    <n v="0"/>
    <n v="0"/>
  </r>
  <r>
    <n v="30"/>
    <n v="2011"/>
    <x v="0"/>
    <x v="0"/>
    <x v="0"/>
    <n v="0"/>
    <n v="0"/>
    <n v="0"/>
    <n v="1097598"/>
    <n v="0"/>
    <n v="0"/>
    <n v="0"/>
    <n v="0"/>
  </r>
  <r>
    <n v="30"/>
    <n v="2011"/>
    <x v="0"/>
    <x v="0"/>
    <x v="1"/>
    <n v="10"/>
    <n v="2"/>
    <n v="280"/>
    <n v="1097598"/>
    <n v="0"/>
    <n v="0"/>
    <n v="28"/>
    <n v="140"/>
  </r>
  <r>
    <n v="30"/>
    <n v="2011"/>
    <x v="0"/>
    <x v="1"/>
    <x v="0"/>
    <n v="57"/>
    <n v="23"/>
    <n v="1596"/>
    <n v="1458886"/>
    <n v="0"/>
    <n v="0"/>
    <n v="28"/>
    <n v="69.400000000000006"/>
  </r>
  <r>
    <n v="30"/>
    <n v="2011"/>
    <x v="0"/>
    <x v="1"/>
    <x v="1"/>
    <n v="32"/>
    <n v="9"/>
    <n v="896"/>
    <n v="1458886"/>
    <n v="0"/>
    <n v="0"/>
    <n v="28"/>
    <n v="99.6"/>
  </r>
  <r>
    <n v="30"/>
    <n v="2011"/>
    <x v="0"/>
    <x v="2"/>
    <x v="0"/>
    <n v="415"/>
    <n v="175"/>
    <n v="11685"/>
    <n v="1167222"/>
    <n v="0.1"/>
    <n v="0.4"/>
    <n v="28.2"/>
    <n v="66.8"/>
  </r>
  <r>
    <n v="30"/>
    <n v="2011"/>
    <x v="0"/>
    <x v="2"/>
    <x v="1"/>
    <n v="131"/>
    <n v="41"/>
    <n v="3756"/>
    <n v="1167222"/>
    <n v="0"/>
    <n v="0.1"/>
    <n v="28.7"/>
    <n v="91.6"/>
  </r>
  <r>
    <n v="30"/>
    <n v="2011"/>
    <x v="0"/>
    <x v="3"/>
    <x v="0"/>
    <n v="18"/>
    <n v="8"/>
    <n v="506"/>
    <n v="242970"/>
    <n v="0"/>
    <n v="0.1"/>
    <n v="28.1"/>
    <n v="63.2"/>
  </r>
  <r>
    <n v="30"/>
    <n v="2011"/>
    <x v="0"/>
    <x v="3"/>
    <x v="1"/>
    <n v="4"/>
    <n v="3"/>
    <n v="168"/>
    <n v="242970"/>
    <n v="0"/>
    <n v="0"/>
    <n v="42"/>
    <n v="56"/>
  </r>
  <r>
    <n v="30"/>
    <n v="2011"/>
    <x v="1"/>
    <x v="0"/>
    <x v="0"/>
    <n v="0"/>
    <n v="0"/>
    <n v="0"/>
    <n v="1133577"/>
    <n v="0"/>
    <n v="0"/>
    <n v="0"/>
    <n v="0"/>
  </r>
  <r>
    <n v="30"/>
    <n v="2011"/>
    <x v="1"/>
    <x v="0"/>
    <x v="1"/>
    <n v="3"/>
    <n v="1"/>
    <n v="84"/>
    <n v="1133577"/>
    <n v="0"/>
    <n v="0"/>
    <n v="28"/>
    <n v="84"/>
  </r>
  <r>
    <n v="30"/>
    <n v="2011"/>
    <x v="1"/>
    <x v="1"/>
    <x v="0"/>
    <n v="121"/>
    <n v="45"/>
    <n v="3446"/>
    <n v="1390818"/>
    <n v="0"/>
    <n v="0.1"/>
    <n v="28.5"/>
    <n v="76.599999999999994"/>
  </r>
  <r>
    <n v="30"/>
    <n v="2011"/>
    <x v="1"/>
    <x v="1"/>
    <x v="1"/>
    <n v="38"/>
    <n v="11"/>
    <n v="1061"/>
    <n v="1390818"/>
    <n v="0"/>
    <n v="0"/>
    <n v="27.9"/>
    <n v="96.5"/>
  </r>
  <r>
    <n v="30"/>
    <n v="2011"/>
    <x v="1"/>
    <x v="2"/>
    <x v="0"/>
    <n v="694"/>
    <n v="287"/>
    <n v="19727"/>
    <n v="1079906"/>
    <n v="0.3"/>
    <n v="0.6"/>
    <n v="28.4"/>
    <n v="68.7"/>
  </r>
  <r>
    <n v="30"/>
    <n v="2011"/>
    <x v="1"/>
    <x v="2"/>
    <x v="1"/>
    <n v="273"/>
    <n v="84"/>
    <n v="7792"/>
    <n v="1079906"/>
    <n v="0.1"/>
    <n v="0.3"/>
    <n v="28.5"/>
    <n v="92.8"/>
  </r>
  <r>
    <n v="30"/>
    <n v="2011"/>
    <x v="1"/>
    <x v="3"/>
    <x v="0"/>
    <n v="40"/>
    <n v="16"/>
    <n v="1176"/>
    <n v="211517"/>
    <n v="0.1"/>
    <n v="0.2"/>
    <n v="29.4"/>
    <n v="73.5"/>
  </r>
  <r>
    <n v="30"/>
    <n v="2011"/>
    <x v="1"/>
    <x v="3"/>
    <x v="1"/>
    <n v="3"/>
    <n v="1"/>
    <n v="84"/>
    <n v="211517"/>
    <n v="0"/>
    <n v="0"/>
    <n v="28"/>
    <n v="84"/>
  </r>
  <r>
    <n v="11"/>
    <n v="2011"/>
    <x v="0"/>
    <x v="0"/>
    <x v="0"/>
    <n v="0"/>
    <n v="0"/>
    <n v="0"/>
    <n v="68349"/>
    <n v="0"/>
    <n v="0"/>
    <n v="0"/>
    <n v="0"/>
  </r>
  <r>
    <n v="11"/>
    <n v="2011"/>
    <x v="0"/>
    <x v="0"/>
    <x v="1"/>
    <n v="0"/>
    <n v="0"/>
    <n v="0"/>
    <n v="68349"/>
    <n v="0"/>
    <n v="0"/>
    <n v="0"/>
    <n v="0"/>
  </r>
  <r>
    <n v="11"/>
    <n v="2011"/>
    <x v="0"/>
    <x v="1"/>
    <x v="0"/>
    <n v="2"/>
    <n v="1"/>
    <n v="58"/>
    <n v="82803"/>
    <n v="0"/>
    <n v="0"/>
    <n v="29"/>
    <n v="58"/>
  </r>
  <r>
    <n v="11"/>
    <n v="2011"/>
    <x v="0"/>
    <x v="1"/>
    <x v="1"/>
    <n v="0"/>
    <n v="0"/>
    <n v="0"/>
    <n v="82803"/>
    <n v="0"/>
    <n v="0"/>
    <n v="0"/>
    <n v="0"/>
  </r>
  <r>
    <n v="11"/>
    <n v="2011"/>
    <x v="0"/>
    <x v="2"/>
    <x v="0"/>
    <n v="20"/>
    <n v="8"/>
    <n v="560"/>
    <n v="87022"/>
    <n v="0.1"/>
    <n v="0.2"/>
    <n v="28"/>
    <n v="70"/>
  </r>
  <r>
    <n v="11"/>
    <n v="2011"/>
    <x v="0"/>
    <x v="2"/>
    <x v="1"/>
    <n v="0"/>
    <n v="0"/>
    <n v="0"/>
    <n v="87022"/>
    <n v="0"/>
    <n v="0"/>
    <n v="0"/>
    <n v="0"/>
  </r>
  <r>
    <n v="11"/>
    <n v="2011"/>
    <x v="0"/>
    <x v="3"/>
    <x v="0"/>
    <n v="0"/>
    <n v="0"/>
    <n v="0"/>
    <n v="42757"/>
    <n v="0"/>
    <n v="0"/>
    <n v="0"/>
    <n v="0"/>
  </r>
  <r>
    <n v="11"/>
    <n v="2011"/>
    <x v="0"/>
    <x v="3"/>
    <x v="1"/>
    <n v="0"/>
    <n v="0"/>
    <n v="0"/>
    <n v="42757"/>
    <n v="0"/>
    <n v="0"/>
    <n v="0"/>
    <n v="0"/>
  </r>
  <r>
    <n v="11"/>
    <n v="2011"/>
    <x v="1"/>
    <x v="0"/>
    <x v="0"/>
    <n v="2"/>
    <n v="1"/>
    <n v="60"/>
    <n v="71217"/>
    <n v="0"/>
    <n v="0"/>
    <n v="30"/>
    <n v="60"/>
  </r>
  <r>
    <n v="11"/>
    <n v="2011"/>
    <x v="1"/>
    <x v="0"/>
    <x v="1"/>
    <n v="0"/>
    <n v="0"/>
    <n v="0"/>
    <n v="71217"/>
    <n v="0"/>
    <n v="0"/>
    <n v="0"/>
    <n v="0"/>
  </r>
  <r>
    <n v="11"/>
    <n v="2011"/>
    <x v="1"/>
    <x v="1"/>
    <x v="0"/>
    <n v="5"/>
    <n v="2"/>
    <n v="146"/>
    <n v="71053"/>
    <n v="0"/>
    <n v="0.1"/>
    <n v="29.2"/>
    <n v="73"/>
  </r>
  <r>
    <n v="11"/>
    <n v="2011"/>
    <x v="1"/>
    <x v="1"/>
    <x v="1"/>
    <n v="0"/>
    <n v="0"/>
    <n v="0"/>
    <n v="71053"/>
    <n v="0"/>
    <n v="0"/>
    <n v="0"/>
    <n v="0"/>
  </r>
  <r>
    <n v="11"/>
    <n v="2011"/>
    <x v="1"/>
    <x v="2"/>
    <x v="0"/>
    <n v="15"/>
    <n v="7"/>
    <n v="448"/>
    <n v="75493"/>
    <n v="0.1"/>
    <n v="0.2"/>
    <n v="29.9"/>
    <n v="64"/>
  </r>
  <r>
    <n v="11"/>
    <n v="2011"/>
    <x v="1"/>
    <x v="2"/>
    <x v="1"/>
    <n v="0"/>
    <n v="0"/>
    <n v="0"/>
    <n v="75493"/>
    <n v="0"/>
    <n v="0"/>
    <n v="0"/>
    <n v="0"/>
  </r>
  <r>
    <n v="11"/>
    <n v="2011"/>
    <x v="1"/>
    <x v="3"/>
    <x v="0"/>
    <n v="2"/>
    <n v="1"/>
    <n v="58"/>
    <n v="33399"/>
    <n v="0"/>
    <n v="0.1"/>
    <n v="29"/>
    <n v="58"/>
  </r>
  <r>
    <n v="11"/>
    <n v="2011"/>
    <x v="1"/>
    <x v="3"/>
    <x v="1"/>
    <n v="0"/>
    <n v="0"/>
    <n v="0"/>
    <n v="33399"/>
    <n v="0"/>
    <n v="0"/>
    <n v="0"/>
    <n v="0"/>
  </r>
  <r>
    <n v="12"/>
    <n v="2011"/>
    <x v="0"/>
    <x v="0"/>
    <x v="0"/>
    <n v="0"/>
    <n v="0"/>
    <n v="0"/>
    <n v="442862"/>
    <n v="0"/>
    <n v="0"/>
    <n v="0"/>
    <n v="0"/>
  </r>
  <r>
    <n v="12"/>
    <n v="2011"/>
    <x v="0"/>
    <x v="0"/>
    <x v="1"/>
    <n v="0"/>
    <n v="0"/>
    <n v="0"/>
    <n v="442862"/>
    <n v="0"/>
    <n v="0"/>
    <n v="0"/>
    <n v="0"/>
  </r>
  <r>
    <n v="12"/>
    <n v="2011"/>
    <x v="0"/>
    <x v="1"/>
    <x v="0"/>
    <n v="8"/>
    <n v="4"/>
    <n v="224"/>
    <n v="490390"/>
    <n v="0"/>
    <n v="0"/>
    <n v="28"/>
    <n v="56"/>
  </r>
  <r>
    <n v="12"/>
    <n v="2011"/>
    <x v="0"/>
    <x v="1"/>
    <x v="1"/>
    <n v="5"/>
    <n v="2"/>
    <n v="140"/>
    <n v="490390"/>
    <n v="0"/>
    <n v="0"/>
    <n v="28"/>
    <n v="70"/>
  </r>
  <r>
    <n v="12"/>
    <n v="2011"/>
    <x v="0"/>
    <x v="2"/>
    <x v="0"/>
    <n v="95"/>
    <n v="42"/>
    <n v="2592"/>
    <n v="471982"/>
    <n v="0.1"/>
    <n v="0.2"/>
    <n v="27.3"/>
    <n v="61.7"/>
  </r>
  <r>
    <n v="12"/>
    <n v="2011"/>
    <x v="0"/>
    <x v="2"/>
    <x v="1"/>
    <n v="62"/>
    <n v="26"/>
    <n v="1736"/>
    <n v="471982"/>
    <n v="0.1"/>
    <n v="0.1"/>
    <n v="28"/>
    <n v="66.8"/>
  </r>
  <r>
    <n v="12"/>
    <n v="2011"/>
    <x v="0"/>
    <x v="3"/>
    <x v="0"/>
    <n v="8"/>
    <n v="4"/>
    <n v="182"/>
    <n v="242013"/>
    <n v="0"/>
    <n v="0"/>
    <n v="22.8"/>
    <n v="45.5"/>
  </r>
  <r>
    <n v="12"/>
    <n v="2011"/>
    <x v="0"/>
    <x v="3"/>
    <x v="1"/>
    <n v="4"/>
    <n v="2"/>
    <n v="116"/>
    <n v="242013"/>
    <n v="0"/>
    <n v="0"/>
    <n v="29"/>
    <n v="58"/>
  </r>
  <r>
    <n v="12"/>
    <n v="2011"/>
    <x v="1"/>
    <x v="0"/>
    <x v="0"/>
    <n v="0"/>
    <n v="0"/>
    <n v="0"/>
    <n v="459783"/>
    <n v="0"/>
    <n v="0"/>
    <n v="0"/>
    <n v="0"/>
  </r>
  <r>
    <n v="12"/>
    <n v="2011"/>
    <x v="1"/>
    <x v="0"/>
    <x v="1"/>
    <n v="0"/>
    <n v="0"/>
    <n v="0"/>
    <n v="459783"/>
    <n v="0"/>
    <n v="0"/>
    <n v="0"/>
    <n v="0"/>
  </r>
  <r>
    <n v="12"/>
    <n v="2011"/>
    <x v="1"/>
    <x v="1"/>
    <x v="0"/>
    <n v="5"/>
    <n v="2"/>
    <n v="140"/>
    <n v="446216"/>
    <n v="0"/>
    <n v="0"/>
    <n v="28"/>
    <n v="70"/>
  </r>
  <r>
    <n v="12"/>
    <n v="2011"/>
    <x v="1"/>
    <x v="1"/>
    <x v="1"/>
    <n v="10"/>
    <n v="6"/>
    <n v="280"/>
    <n v="446216"/>
    <n v="0"/>
    <n v="0"/>
    <n v="28"/>
    <n v="46.7"/>
  </r>
  <r>
    <n v="12"/>
    <n v="2011"/>
    <x v="1"/>
    <x v="2"/>
    <x v="0"/>
    <n v="114"/>
    <n v="51"/>
    <n v="3252"/>
    <n v="427182"/>
    <n v="0.1"/>
    <n v="0.3"/>
    <n v="28.5"/>
    <n v="63.8"/>
  </r>
  <r>
    <n v="12"/>
    <n v="2011"/>
    <x v="1"/>
    <x v="2"/>
    <x v="1"/>
    <n v="58"/>
    <n v="33"/>
    <n v="1626"/>
    <n v="427182"/>
    <n v="0.1"/>
    <n v="0.1"/>
    <n v="28"/>
    <n v="49.3"/>
  </r>
  <r>
    <n v="12"/>
    <n v="2011"/>
    <x v="1"/>
    <x v="3"/>
    <x v="0"/>
    <n v="19"/>
    <n v="7"/>
    <n v="406"/>
    <n v="191107"/>
    <n v="0"/>
    <n v="0.1"/>
    <n v="21.4"/>
    <n v="58"/>
  </r>
  <r>
    <n v="12"/>
    <n v="2011"/>
    <x v="1"/>
    <x v="3"/>
    <x v="1"/>
    <n v="3"/>
    <n v="2"/>
    <n v="84"/>
    <n v="191107"/>
    <n v="0"/>
    <n v="0"/>
    <n v="28"/>
    <n v="42"/>
  </r>
  <r>
    <n v="13"/>
    <n v="2011"/>
    <x v="0"/>
    <x v="0"/>
    <x v="0"/>
    <n v="0"/>
    <n v="0"/>
    <n v="0"/>
    <n v="60862"/>
    <n v="0"/>
    <n v="0"/>
    <n v="0"/>
    <n v="0"/>
  </r>
  <r>
    <n v="13"/>
    <n v="2011"/>
    <x v="0"/>
    <x v="0"/>
    <x v="1"/>
    <n v="0"/>
    <n v="0"/>
    <n v="0"/>
    <n v="60862"/>
    <n v="0"/>
    <n v="0"/>
    <n v="0"/>
    <n v="0"/>
  </r>
  <r>
    <n v="13"/>
    <n v="2011"/>
    <x v="0"/>
    <x v="1"/>
    <x v="0"/>
    <n v="0"/>
    <n v="0"/>
    <n v="0"/>
    <n v="71387"/>
    <n v="0"/>
    <n v="0"/>
    <n v="0"/>
    <n v="0"/>
  </r>
  <r>
    <n v="13"/>
    <n v="2011"/>
    <x v="0"/>
    <x v="1"/>
    <x v="1"/>
    <n v="0"/>
    <n v="0"/>
    <n v="0"/>
    <n v="71387"/>
    <n v="0"/>
    <n v="0"/>
    <n v="0"/>
    <n v="0"/>
  </r>
  <r>
    <n v="13"/>
    <n v="2011"/>
    <x v="0"/>
    <x v="2"/>
    <x v="0"/>
    <n v="1"/>
    <n v="1"/>
    <n v="28"/>
    <n v="73993"/>
    <n v="0"/>
    <n v="0"/>
    <n v="28"/>
    <n v="28"/>
  </r>
  <r>
    <n v="13"/>
    <n v="2011"/>
    <x v="0"/>
    <x v="2"/>
    <x v="1"/>
    <n v="0"/>
    <n v="0"/>
    <n v="0"/>
    <n v="73993"/>
    <n v="0"/>
    <n v="0"/>
    <n v="0"/>
    <n v="0"/>
  </r>
  <r>
    <n v="13"/>
    <n v="2011"/>
    <x v="0"/>
    <x v="3"/>
    <x v="0"/>
    <n v="0"/>
    <n v="0"/>
    <n v="0"/>
    <n v="35106"/>
    <n v="0"/>
    <n v="0"/>
    <n v="0"/>
    <n v="0"/>
  </r>
  <r>
    <n v="13"/>
    <n v="2011"/>
    <x v="0"/>
    <x v="3"/>
    <x v="1"/>
    <n v="0"/>
    <n v="0"/>
    <n v="0"/>
    <n v="35106"/>
    <n v="0"/>
    <n v="0"/>
    <n v="0"/>
    <n v="0"/>
  </r>
  <r>
    <n v="13"/>
    <n v="2011"/>
    <x v="1"/>
    <x v="0"/>
    <x v="0"/>
    <n v="0"/>
    <n v="0"/>
    <n v="0"/>
    <n v="63180"/>
    <n v="0"/>
    <n v="0"/>
    <n v="0"/>
    <n v="0"/>
  </r>
  <r>
    <n v="13"/>
    <n v="2011"/>
    <x v="1"/>
    <x v="0"/>
    <x v="1"/>
    <n v="0"/>
    <n v="0"/>
    <n v="0"/>
    <n v="63180"/>
    <n v="0"/>
    <n v="0"/>
    <n v="0"/>
    <n v="0"/>
  </r>
  <r>
    <n v="13"/>
    <n v="2011"/>
    <x v="1"/>
    <x v="1"/>
    <x v="0"/>
    <n v="0"/>
    <n v="0"/>
    <n v="0"/>
    <n v="62624"/>
    <n v="0"/>
    <n v="0"/>
    <n v="0"/>
    <n v="0"/>
  </r>
  <r>
    <n v="13"/>
    <n v="2011"/>
    <x v="1"/>
    <x v="1"/>
    <x v="1"/>
    <n v="0"/>
    <n v="0"/>
    <n v="0"/>
    <n v="62624"/>
    <n v="0"/>
    <n v="0"/>
    <n v="0"/>
    <n v="0"/>
  </r>
  <r>
    <n v="13"/>
    <n v="2011"/>
    <x v="1"/>
    <x v="2"/>
    <x v="0"/>
    <n v="5"/>
    <n v="3"/>
    <n v="133"/>
    <n v="65592"/>
    <n v="0"/>
    <n v="0.1"/>
    <n v="26.6"/>
    <n v="44.3"/>
  </r>
  <r>
    <n v="13"/>
    <n v="2011"/>
    <x v="1"/>
    <x v="2"/>
    <x v="1"/>
    <n v="2"/>
    <n v="1"/>
    <n v="49"/>
    <n v="65592"/>
    <n v="0"/>
    <n v="0"/>
    <n v="24.5"/>
    <n v="49"/>
  </r>
  <r>
    <n v="13"/>
    <n v="2011"/>
    <x v="1"/>
    <x v="3"/>
    <x v="0"/>
    <n v="1"/>
    <n v="1"/>
    <n v="28"/>
    <n v="28982"/>
    <n v="0"/>
    <n v="0"/>
    <n v="28"/>
    <n v="28"/>
  </r>
  <r>
    <n v="13"/>
    <n v="2011"/>
    <x v="1"/>
    <x v="3"/>
    <x v="1"/>
    <n v="0"/>
    <n v="0"/>
    <n v="0"/>
    <n v="28982"/>
    <n v="0"/>
    <n v="0"/>
    <n v="0"/>
    <n v="0"/>
  </r>
  <r>
    <n v="14"/>
    <n v="2011"/>
    <x v="0"/>
    <x v="0"/>
    <x v="0"/>
    <n v="0"/>
    <n v="0"/>
    <n v="0"/>
    <n v="29320"/>
    <n v="0"/>
    <n v="0"/>
    <n v="0"/>
    <n v="0"/>
  </r>
  <r>
    <n v="14"/>
    <n v="2011"/>
    <x v="0"/>
    <x v="0"/>
    <x v="1"/>
    <n v="0"/>
    <n v="0"/>
    <n v="0"/>
    <n v="29320"/>
    <n v="0"/>
    <n v="0"/>
    <n v="0"/>
    <n v="0"/>
  </r>
  <r>
    <n v="14"/>
    <n v="2011"/>
    <x v="0"/>
    <x v="1"/>
    <x v="0"/>
    <n v="0"/>
    <n v="0"/>
    <n v="0"/>
    <n v="34029"/>
    <n v="0"/>
    <n v="0"/>
    <n v="0"/>
    <n v="0"/>
  </r>
  <r>
    <n v="14"/>
    <n v="2011"/>
    <x v="0"/>
    <x v="1"/>
    <x v="1"/>
    <n v="0"/>
    <n v="0"/>
    <n v="0"/>
    <n v="34029"/>
    <n v="0"/>
    <n v="0"/>
    <n v="0"/>
    <n v="0"/>
  </r>
  <r>
    <n v="14"/>
    <n v="2011"/>
    <x v="0"/>
    <x v="2"/>
    <x v="0"/>
    <n v="4"/>
    <n v="1"/>
    <n v="84"/>
    <n v="33878"/>
    <n v="0"/>
    <n v="0.1"/>
    <n v="21"/>
    <n v="84"/>
  </r>
  <r>
    <n v="14"/>
    <n v="2011"/>
    <x v="0"/>
    <x v="2"/>
    <x v="1"/>
    <n v="0"/>
    <n v="0"/>
    <n v="0"/>
    <n v="33878"/>
    <n v="0"/>
    <n v="0"/>
    <n v="0"/>
    <n v="0"/>
  </r>
  <r>
    <n v="14"/>
    <n v="2011"/>
    <x v="0"/>
    <x v="3"/>
    <x v="0"/>
    <n v="0"/>
    <n v="0"/>
    <n v="0"/>
    <n v="16315"/>
    <n v="0"/>
    <n v="0"/>
    <n v="0"/>
    <n v="0"/>
  </r>
  <r>
    <n v="14"/>
    <n v="2011"/>
    <x v="0"/>
    <x v="3"/>
    <x v="1"/>
    <n v="0"/>
    <n v="0"/>
    <n v="0"/>
    <n v="16315"/>
    <n v="0"/>
    <n v="0"/>
    <n v="0"/>
    <n v="0"/>
  </r>
  <r>
    <n v="14"/>
    <n v="2011"/>
    <x v="1"/>
    <x v="0"/>
    <x v="0"/>
    <n v="0"/>
    <n v="0"/>
    <n v="0"/>
    <n v="30580"/>
    <n v="0"/>
    <n v="0"/>
    <n v="0"/>
    <n v="0"/>
  </r>
  <r>
    <n v="14"/>
    <n v="2011"/>
    <x v="1"/>
    <x v="0"/>
    <x v="1"/>
    <n v="0"/>
    <n v="0"/>
    <n v="0"/>
    <n v="30580"/>
    <n v="0"/>
    <n v="0"/>
    <n v="0"/>
    <n v="0"/>
  </r>
  <r>
    <n v="14"/>
    <n v="2011"/>
    <x v="1"/>
    <x v="1"/>
    <x v="0"/>
    <n v="0"/>
    <n v="0"/>
    <n v="0"/>
    <n v="33772"/>
    <n v="0"/>
    <n v="0"/>
    <n v="0"/>
    <n v="0"/>
  </r>
  <r>
    <n v="14"/>
    <n v="2011"/>
    <x v="1"/>
    <x v="1"/>
    <x v="1"/>
    <n v="0"/>
    <n v="0"/>
    <n v="0"/>
    <n v="33772"/>
    <n v="0"/>
    <n v="0"/>
    <n v="0"/>
    <n v="0"/>
  </r>
  <r>
    <n v="14"/>
    <n v="2011"/>
    <x v="1"/>
    <x v="2"/>
    <x v="0"/>
    <n v="4"/>
    <n v="2"/>
    <n v="70"/>
    <n v="32940"/>
    <n v="0.1"/>
    <n v="0.1"/>
    <n v="17.5"/>
    <n v="35"/>
  </r>
  <r>
    <n v="14"/>
    <n v="2011"/>
    <x v="1"/>
    <x v="2"/>
    <x v="1"/>
    <n v="0"/>
    <n v="0"/>
    <n v="0"/>
    <n v="32940"/>
    <n v="0"/>
    <n v="0"/>
    <n v="0"/>
    <n v="0"/>
  </r>
  <r>
    <n v="14"/>
    <n v="2011"/>
    <x v="1"/>
    <x v="3"/>
    <x v="0"/>
    <n v="3"/>
    <n v="1"/>
    <n v="56"/>
    <n v="13488"/>
    <n v="0.1"/>
    <n v="0.2"/>
    <n v="18.7"/>
    <n v="56"/>
  </r>
  <r>
    <n v="14"/>
    <n v="2011"/>
    <x v="1"/>
    <x v="3"/>
    <x v="1"/>
    <n v="0"/>
    <n v="0"/>
    <n v="0"/>
    <n v="13488"/>
    <n v="0"/>
    <n v="0"/>
    <n v="0"/>
    <n v="0"/>
  </r>
  <r>
    <n v="15"/>
    <n v="2011"/>
    <x v="0"/>
    <x v="0"/>
    <x v="0"/>
    <n v="0"/>
    <n v="0"/>
    <n v="0"/>
    <n v="35174"/>
    <n v="0"/>
    <n v="0"/>
    <n v="0"/>
    <n v="0"/>
  </r>
  <r>
    <n v="15"/>
    <n v="2011"/>
    <x v="0"/>
    <x v="0"/>
    <x v="1"/>
    <n v="0"/>
    <n v="0"/>
    <n v="0"/>
    <n v="35174"/>
    <n v="0"/>
    <n v="0"/>
    <n v="0"/>
    <n v="0"/>
  </r>
  <r>
    <n v="15"/>
    <n v="2011"/>
    <x v="0"/>
    <x v="1"/>
    <x v="0"/>
    <n v="2"/>
    <n v="1"/>
    <n v="83"/>
    <n v="45467"/>
    <n v="0"/>
    <n v="0"/>
    <n v="41.5"/>
    <n v="83"/>
  </r>
  <r>
    <n v="15"/>
    <n v="2011"/>
    <x v="0"/>
    <x v="1"/>
    <x v="1"/>
    <n v="0"/>
    <n v="0"/>
    <n v="0"/>
    <n v="45467"/>
    <n v="0"/>
    <n v="0"/>
    <n v="0"/>
    <n v="0"/>
  </r>
  <r>
    <n v="15"/>
    <n v="2011"/>
    <x v="0"/>
    <x v="2"/>
    <x v="0"/>
    <n v="1"/>
    <n v="1"/>
    <n v="28"/>
    <n v="40803"/>
    <n v="0"/>
    <n v="0"/>
    <n v="28"/>
    <n v="28"/>
  </r>
  <r>
    <n v="15"/>
    <n v="2011"/>
    <x v="0"/>
    <x v="2"/>
    <x v="1"/>
    <n v="0"/>
    <n v="0"/>
    <n v="0"/>
    <n v="40803"/>
    <n v="0"/>
    <n v="0"/>
    <n v="0"/>
    <n v="0"/>
  </r>
  <r>
    <n v="15"/>
    <n v="2011"/>
    <x v="0"/>
    <x v="3"/>
    <x v="0"/>
    <n v="0"/>
    <n v="0"/>
    <n v="0"/>
    <n v="10275"/>
    <n v="0"/>
    <n v="0"/>
    <n v="0"/>
    <n v="0"/>
  </r>
  <r>
    <n v="15"/>
    <n v="2011"/>
    <x v="0"/>
    <x v="3"/>
    <x v="1"/>
    <n v="0"/>
    <n v="0"/>
    <n v="0"/>
    <n v="10275"/>
    <n v="0"/>
    <n v="0"/>
    <n v="0"/>
    <n v="0"/>
  </r>
  <r>
    <n v="15"/>
    <n v="2011"/>
    <x v="1"/>
    <x v="0"/>
    <x v="0"/>
    <n v="0"/>
    <n v="0"/>
    <n v="0"/>
    <n v="36028"/>
    <n v="0"/>
    <n v="0"/>
    <n v="0"/>
    <n v="0"/>
  </r>
  <r>
    <n v="15"/>
    <n v="2011"/>
    <x v="1"/>
    <x v="0"/>
    <x v="1"/>
    <n v="0"/>
    <n v="0"/>
    <n v="0"/>
    <n v="36028"/>
    <n v="0"/>
    <n v="0"/>
    <n v="0"/>
    <n v="0"/>
  </r>
  <r>
    <n v="15"/>
    <n v="2011"/>
    <x v="1"/>
    <x v="1"/>
    <x v="0"/>
    <n v="2"/>
    <n v="1"/>
    <n v="84"/>
    <n v="37911"/>
    <n v="0"/>
    <n v="0.1"/>
    <n v="42"/>
    <n v="84"/>
  </r>
  <r>
    <n v="15"/>
    <n v="2011"/>
    <x v="1"/>
    <x v="1"/>
    <x v="1"/>
    <n v="0"/>
    <n v="0"/>
    <n v="0"/>
    <n v="37911"/>
    <n v="0"/>
    <n v="0"/>
    <n v="0"/>
    <n v="0"/>
  </r>
  <r>
    <n v="15"/>
    <n v="2011"/>
    <x v="1"/>
    <x v="2"/>
    <x v="0"/>
    <n v="4"/>
    <n v="3"/>
    <n v="138"/>
    <n v="35691"/>
    <n v="0.1"/>
    <n v="0.1"/>
    <n v="34.5"/>
    <n v="46"/>
  </r>
  <r>
    <n v="15"/>
    <n v="2011"/>
    <x v="1"/>
    <x v="2"/>
    <x v="1"/>
    <n v="1"/>
    <n v="1"/>
    <n v="28"/>
    <n v="35691"/>
    <n v="0"/>
    <n v="0"/>
    <n v="28"/>
    <n v="28"/>
  </r>
  <r>
    <n v="15"/>
    <n v="2011"/>
    <x v="1"/>
    <x v="3"/>
    <x v="0"/>
    <n v="0"/>
    <n v="0"/>
    <n v="0"/>
    <n v="8540"/>
    <n v="0"/>
    <n v="0"/>
    <n v="0"/>
    <n v="0"/>
  </r>
  <r>
    <n v="15"/>
    <n v="2011"/>
    <x v="1"/>
    <x v="3"/>
    <x v="1"/>
    <n v="0"/>
    <n v="0"/>
    <n v="0"/>
    <n v="8540"/>
    <n v="0"/>
    <n v="0"/>
    <n v="0"/>
    <n v="0"/>
  </r>
  <r>
    <n v="33"/>
    <n v="2011"/>
    <x v="0"/>
    <x v="0"/>
    <x v="0"/>
    <n v="0"/>
    <n v="0"/>
    <n v="0"/>
    <n v="51839"/>
    <n v="0"/>
    <n v="0"/>
    <n v="0"/>
    <n v="0"/>
  </r>
  <r>
    <n v="33"/>
    <n v="2011"/>
    <x v="0"/>
    <x v="0"/>
    <x v="1"/>
    <n v="2"/>
    <n v="1"/>
    <n v="0"/>
    <n v="51839"/>
    <n v="0"/>
    <n v="0"/>
    <n v="0"/>
    <n v="0"/>
  </r>
  <r>
    <n v="33"/>
    <n v="2011"/>
    <x v="0"/>
    <x v="1"/>
    <x v="0"/>
    <n v="3"/>
    <n v="1"/>
    <n v="0"/>
    <n v="61399"/>
    <n v="0"/>
    <n v="0"/>
    <n v="0"/>
    <n v="0"/>
  </r>
  <r>
    <n v="33"/>
    <n v="2011"/>
    <x v="0"/>
    <x v="1"/>
    <x v="1"/>
    <n v="0"/>
    <n v="0"/>
    <n v="0"/>
    <n v="61399"/>
    <n v="0"/>
    <n v="0"/>
    <n v="0"/>
    <n v="0"/>
  </r>
  <r>
    <n v="33"/>
    <n v="2011"/>
    <x v="0"/>
    <x v="2"/>
    <x v="0"/>
    <n v="20"/>
    <n v="10"/>
    <n v="0"/>
    <n v="69050"/>
    <n v="0.1"/>
    <n v="0.3"/>
    <n v="0"/>
    <n v="0"/>
  </r>
  <r>
    <n v="33"/>
    <n v="2011"/>
    <x v="0"/>
    <x v="2"/>
    <x v="1"/>
    <n v="2"/>
    <n v="2"/>
    <n v="0"/>
    <n v="69050"/>
    <n v="0"/>
    <n v="0"/>
    <n v="0"/>
    <n v="0"/>
  </r>
  <r>
    <n v="33"/>
    <n v="2011"/>
    <x v="0"/>
    <x v="3"/>
    <x v="0"/>
    <n v="1"/>
    <n v="1"/>
    <n v="0"/>
    <n v="30688"/>
    <n v="0"/>
    <n v="0"/>
    <n v="0"/>
    <n v="0"/>
  </r>
  <r>
    <n v="33"/>
    <n v="2011"/>
    <x v="0"/>
    <x v="3"/>
    <x v="1"/>
    <n v="0"/>
    <n v="0"/>
    <n v="0"/>
    <n v="30688"/>
    <n v="0"/>
    <n v="0"/>
    <n v="0"/>
    <n v="0"/>
  </r>
  <r>
    <n v="33"/>
    <n v="2011"/>
    <x v="1"/>
    <x v="0"/>
    <x v="0"/>
    <n v="0"/>
    <n v="0"/>
    <n v="0"/>
    <n v="53323"/>
    <n v="0"/>
    <n v="0"/>
    <n v="0"/>
    <n v="0"/>
  </r>
  <r>
    <n v="33"/>
    <n v="2011"/>
    <x v="1"/>
    <x v="0"/>
    <x v="1"/>
    <n v="0"/>
    <n v="0"/>
    <n v="0"/>
    <n v="53323"/>
    <n v="0"/>
    <n v="0"/>
    <n v="0"/>
    <n v="0"/>
  </r>
  <r>
    <n v="33"/>
    <n v="2011"/>
    <x v="1"/>
    <x v="1"/>
    <x v="0"/>
    <n v="1"/>
    <n v="1"/>
    <n v="0"/>
    <n v="51830"/>
    <n v="0"/>
    <n v="0"/>
    <n v="0"/>
    <n v="0"/>
  </r>
  <r>
    <n v="33"/>
    <n v="2011"/>
    <x v="1"/>
    <x v="1"/>
    <x v="1"/>
    <n v="0"/>
    <n v="0"/>
    <n v="0"/>
    <n v="51830"/>
    <n v="0"/>
    <n v="0"/>
    <n v="0"/>
    <n v="0"/>
  </r>
  <r>
    <n v="33"/>
    <n v="2011"/>
    <x v="1"/>
    <x v="2"/>
    <x v="0"/>
    <n v="22"/>
    <n v="13"/>
    <n v="0"/>
    <n v="58169"/>
    <n v="0.2"/>
    <n v="0.4"/>
    <n v="0"/>
    <n v="0"/>
  </r>
  <r>
    <n v="33"/>
    <n v="2011"/>
    <x v="1"/>
    <x v="2"/>
    <x v="1"/>
    <n v="5"/>
    <n v="3"/>
    <n v="0"/>
    <n v="58169"/>
    <n v="0.1"/>
    <n v="0.1"/>
    <n v="0"/>
    <n v="0"/>
  </r>
  <r>
    <n v="33"/>
    <n v="2011"/>
    <x v="1"/>
    <x v="3"/>
    <x v="0"/>
    <n v="0"/>
    <n v="0"/>
    <n v="0"/>
    <n v="24837"/>
    <n v="0"/>
    <n v="0"/>
    <n v="0"/>
    <n v="0"/>
  </r>
  <r>
    <n v="33"/>
    <n v="2011"/>
    <x v="1"/>
    <x v="3"/>
    <x v="1"/>
    <n v="0"/>
    <n v="0"/>
    <n v="0"/>
    <n v="24837"/>
    <n v="0"/>
    <n v="0"/>
    <n v="0"/>
    <n v="0"/>
  </r>
  <r>
    <n v="3"/>
    <n v="2011"/>
    <x v="0"/>
    <x v="0"/>
    <x v="0"/>
    <n v="0"/>
    <n v="0"/>
    <n v="0"/>
    <n v="72203"/>
    <n v="0"/>
    <n v="0"/>
    <n v="0"/>
    <n v="0"/>
  </r>
  <r>
    <n v="3"/>
    <n v="2011"/>
    <x v="0"/>
    <x v="0"/>
    <x v="1"/>
    <n v="0"/>
    <n v="0"/>
    <n v="0"/>
    <n v="72203"/>
    <n v="0"/>
    <n v="0"/>
    <n v="0"/>
    <n v="0"/>
  </r>
  <r>
    <n v="3"/>
    <n v="2011"/>
    <x v="0"/>
    <x v="1"/>
    <x v="0"/>
    <n v="23"/>
    <n v="8"/>
    <n v="424"/>
    <n v="94707"/>
    <n v="0.1"/>
    <n v="0.2"/>
    <n v="18.399999999999999"/>
    <n v="53"/>
  </r>
  <r>
    <n v="3"/>
    <n v="2011"/>
    <x v="0"/>
    <x v="1"/>
    <x v="1"/>
    <n v="0"/>
    <n v="0"/>
    <n v="0"/>
    <n v="94707"/>
    <n v="0"/>
    <n v="0"/>
    <n v="0"/>
    <n v="0"/>
  </r>
  <r>
    <n v="3"/>
    <n v="2011"/>
    <x v="0"/>
    <x v="2"/>
    <x v="0"/>
    <n v="46"/>
    <n v="19"/>
    <n v="789"/>
    <n v="108037"/>
    <n v="0.2"/>
    <n v="0.4"/>
    <n v="17.2"/>
    <n v="41.5"/>
  </r>
  <r>
    <n v="3"/>
    <n v="2011"/>
    <x v="0"/>
    <x v="2"/>
    <x v="1"/>
    <n v="0"/>
    <n v="0"/>
    <n v="0"/>
    <n v="108037"/>
    <n v="0"/>
    <n v="0"/>
    <n v="0"/>
    <n v="0"/>
  </r>
  <r>
    <n v="3"/>
    <n v="2011"/>
    <x v="0"/>
    <x v="3"/>
    <x v="0"/>
    <n v="5"/>
    <n v="2"/>
    <n v="60"/>
    <n v="40475"/>
    <n v="0"/>
    <n v="0.1"/>
    <n v="12"/>
    <n v="30"/>
  </r>
  <r>
    <n v="3"/>
    <n v="2011"/>
    <x v="0"/>
    <x v="3"/>
    <x v="1"/>
    <n v="0"/>
    <n v="0"/>
    <n v="0"/>
    <n v="40475"/>
    <n v="0"/>
    <n v="0"/>
    <n v="0"/>
    <n v="0"/>
  </r>
  <r>
    <n v="3"/>
    <n v="2011"/>
    <x v="1"/>
    <x v="0"/>
    <x v="0"/>
    <n v="0"/>
    <n v="0"/>
    <n v="0"/>
    <n v="74816"/>
    <n v="0"/>
    <n v="0"/>
    <n v="0"/>
    <n v="0"/>
  </r>
  <r>
    <n v="3"/>
    <n v="2011"/>
    <x v="1"/>
    <x v="0"/>
    <x v="1"/>
    <n v="0"/>
    <n v="0"/>
    <n v="0"/>
    <n v="74816"/>
    <n v="0"/>
    <n v="0"/>
    <n v="0"/>
    <n v="0"/>
  </r>
  <r>
    <n v="3"/>
    <n v="2011"/>
    <x v="1"/>
    <x v="1"/>
    <x v="0"/>
    <n v="0"/>
    <n v="0"/>
    <n v="0"/>
    <n v="74302"/>
    <n v="0"/>
    <n v="0"/>
    <n v="0"/>
    <n v="0"/>
  </r>
  <r>
    <n v="3"/>
    <n v="2011"/>
    <x v="1"/>
    <x v="1"/>
    <x v="1"/>
    <n v="0"/>
    <n v="0"/>
    <n v="0"/>
    <n v="74302"/>
    <n v="0"/>
    <n v="0"/>
    <n v="0"/>
    <n v="0"/>
  </r>
  <r>
    <n v="3"/>
    <n v="2011"/>
    <x v="1"/>
    <x v="2"/>
    <x v="0"/>
    <n v="63"/>
    <n v="23"/>
    <n v="1029"/>
    <n v="86630"/>
    <n v="0.3"/>
    <n v="0.7"/>
    <n v="16.3"/>
    <n v="44.7"/>
  </r>
  <r>
    <n v="3"/>
    <n v="2011"/>
    <x v="1"/>
    <x v="2"/>
    <x v="1"/>
    <n v="23"/>
    <n v="8"/>
    <n v="628"/>
    <n v="86630"/>
    <n v="0.1"/>
    <n v="0.3"/>
    <n v="27.3"/>
    <n v="78.5"/>
  </r>
  <r>
    <n v="3"/>
    <n v="2011"/>
    <x v="1"/>
    <x v="3"/>
    <x v="0"/>
    <n v="4"/>
    <n v="2"/>
    <n v="57"/>
    <n v="32124"/>
    <n v="0.1"/>
    <n v="0.1"/>
    <n v="14.2"/>
    <n v="28.5"/>
  </r>
  <r>
    <n v="3"/>
    <n v="2011"/>
    <x v="1"/>
    <x v="3"/>
    <x v="1"/>
    <n v="0"/>
    <n v="0"/>
    <n v="0"/>
    <n v="32124"/>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location ref="A6:E15" firstHeaderRow="1" firstDataRow="2" firstDataCol="2" rowPageCount="1" colPageCount="1"/>
  <pivotFields count="14">
    <pivotField compact="0" outline="0" subtotalTop="0" showAll="0" includeNewItemsInFilter="1" defaultSubtotal="0"/>
    <pivotField compact="0" outline="0" subtotalTop="0" showAll="0" includeNewItemsInFilter="1"/>
    <pivotField axis="axisRow" compact="0" outline="0" subtotalTop="0" showAll="0" includeNewItemsInFilter="1" defaultSubtotal="0">
      <items count="2">
        <item x="0"/>
        <item x="1"/>
      </items>
    </pivotField>
    <pivotField axis="axisRow" compact="0" outline="0" subtotalTop="0" showAll="0" includeNewItemsInFilter="1" defaultSubtotal="0">
      <items count="4">
        <item x="0"/>
        <item x="1"/>
        <item x="2"/>
        <item x="3"/>
      </items>
    </pivotField>
    <pivotField axis="axisPage" compact="0" outline="0" subtotalTop="0" showAll="0" includeNewItemsInFilter="1">
      <items count="3">
        <item x="1"/>
        <item x="0"/>
        <item t="default"/>
      </items>
    </pivotField>
    <pivotField dataField="1" compact="0" outline="0" subtotalTop="0" showAll="0" includeNewItemsInFilter="1"/>
    <pivotField dataField="1" compact="0" outline="0" subtotalTop="0" showAll="0" includeNewItemsInFilter="1" defaultSubtotal="0"/>
    <pivotField dataField="1"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s>
  <rowFields count="2">
    <field x="3"/>
    <field x="2"/>
  </rowFields>
  <rowItems count="8">
    <i>
      <x/>
      <x/>
    </i>
    <i r="1">
      <x v="1"/>
    </i>
    <i>
      <x v="1"/>
      <x/>
    </i>
    <i r="1">
      <x v="1"/>
    </i>
    <i>
      <x v="2"/>
      <x/>
    </i>
    <i r="1">
      <x v="1"/>
    </i>
    <i>
      <x v="3"/>
      <x/>
    </i>
    <i r="1">
      <x v="1"/>
    </i>
  </rowItems>
  <colFields count="1">
    <field x="-2"/>
  </colFields>
  <colItems count="3">
    <i>
      <x/>
    </i>
    <i i="1">
      <x v="1"/>
    </i>
    <i i="2">
      <x v="2"/>
    </i>
  </colItems>
  <pageFields count="1">
    <pageField fld="4" item="0" hier="0"/>
  </pageFields>
  <dataFields count="3">
    <dataField name="Sum of Users" fld="6" baseField="0" baseItem="0"/>
    <dataField name="Sum of DaysSupply" fld="7" baseField="0" baseItem="0"/>
    <dataField name="Sum of Dispensings" fld="5" baseField="0" baseItem="0"/>
  </dataFields>
  <formats count="8">
    <format dxfId="89">
      <pivotArea field="4" type="button" dataOnly="0" labelOnly="1" outline="0" axis="axisPage" fieldPosition="0"/>
    </format>
    <format dxfId="88">
      <pivotArea dataOnly="0" labelOnly="1" outline="0" fieldPosition="0">
        <references count="1">
          <reference field="4" count="1">
            <x v="0"/>
          </reference>
        </references>
      </pivotArea>
    </format>
    <format dxfId="87">
      <pivotArea dataOnly="0" outline="0" fieldPosition="0">
        <references count="2">
          <reference field="4294967294" count="3">
            <x v="0"/>
            <x v="1"/>
            <x v="2"/>
          </reference>
          <reference field="4" count="1" selected="0">
            <x v="1"/>
          </reference>
        </references>
      </pivotArea>
    </format>
    <format dxfId="86">
      <pivotArea outline="0" fieldPosition="0">
        <references count="1">
          <reference field="4294967294" count="2" selected="0">
            <x v="0"/>
            <x v="1"/>
          </reference>
        </references>
      </pivotArea>
    </format>
    <format dxfId="85">
      <pivotArea outline="0" fieldPosition="0">
        <references count="1">
          <reference field="4294967294" count="1" selected="0">
            <x v="0"/>
          </reference>
        </references>
      </pivotArea>
    </format>
    <format dxfId="84">
      <pivotArea outline="0" fieldPosition="0"/>
    </format>
    <format dxfId="83">
      <pivotArea field="4" type="button" dataOnly="0" labelOnly="1" outline="0" axis="axisPage" fieldPosition="0"/>
    </format>
    <format dxfId="82">
      <pivotArea dataOnly="0" labelOnly="1" outline="0" fieldPosition="0">
        <references count="1">
          <reference field="4" count="1">
            <x v="0"/>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name="PivotTable1" cacheId="9"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D13" firstHeaderRow="1" firstDataRow="2" firstDataCol="2"/>
  <pivotFields count="14">
    <pivotField compact="0" outline="0" subtotalTop="0" showAll="0" includeNewItemsInFilter="1" defaultSubtotal="0"/>
    <pivotField compact="0" outline="0" subtotalTop="0" showAll="0" includeNewItemsInFilter="1"/>
    <pivotField axis="axisRow" compact="0" outline="0" subtotalTop="0" showAll="0" includeNewItemsInFilter="1" defaultSubtotal="0">
      <items count="2">
        <item x="0"/>
        <item x="1"/>
      </items>
    </pivotField>
    <pivotField axis="axisRow" compact="0" outline="0" subtotalTop="0" showAll="0" includeNewItemsInFilter="1" defaultSubtotal="0">
      <items count="4">
        <item x="0"/>
        <item x="1"/>
        <item x="2"/>
        <item x="3"/>
      </items>
    </pivotField>
    <pivotField axis="axisCol" compact="0" outline="0" subtotalTop="0" showAll="0" includeNewItemsInFilter="1">
      <items count="3">
        <item x="1"/>
        <item x="0"/>
        <item t="default"/>
      </items>
    </pivotField>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2">
    <field x="3"/>
    <field x="2"/>
  </rowFields>
  <rowItems count="8">
    <i>
      <x/>
      <x/>
    </i>
    <i r="1">
      <x v="1"/>
    </i>
    <i>
      <x v="1"/>
      <x/>
    </i>
    <i r="1">
      <x v="1"/>
    </i>
    <i>
      <x v="2"/>
      <x/>
    </i>
    <i r="1">
      <x v="1"/>
    </i>
    <i>
      <x v="3"/>
      <x/>
    </i>
    <i r="1">
      <x v="1"/>
    </i>
  </rowItems>
  <colFields count="1">
    <field x="4"/>
  </colFields>
  <colItems count="2">
    <i>
      <x/>
    </i>
    <i>
      <x v="1"/>
    </i>
  </colItems>
  <dataFields count="1">
    <dataField name="Days per User" fld="11" baseField="0" baseItem="0" numFmtId="2"/>
  </dataFields>
  <formats count="9">
    <format dxfId="26">
      <pivotArea dataOnly="0" labelOnly="1" outline="0" fieldPosition="0">
        <references count="1">
          <reference field="4" count="1">
            <x v="0"/>
          </reference>
        </references>
      </pivotArea>
    </format>
    <format dxfId="25">
      <pivotArea dataOnly="0" labelOnly="1" outline="0" fieldPosition="0">
        <references count="1">
          <reference field="4" count="1">
            <x v="1"/>
          </reference>
        </references>
      </pivotArea>
    </format>
    <format dxfId="24">
      <pivotArea outline="0" fieldPosition="0"/>
    </format>
    <format dxfId="23">
      <pivotArea dataOnly="0" grandCol="1" outline="0" axis="axisCol" fieldPosition="0"/>
    </format>
    <format dxfId="22">
      <pivotArea outline="0" fieldPosition="0">
        <references count="1">
          <reference field="4" count="1" selected="0">
            <x v="0"/>
          </reference>
        </references>
      </pivotArea>
    </format>
    <format dxfId="21">
      <pivotArea outline="0" fieldPosition="0"/>
    </format>
    <format dxfId="20">
      <pivotArea field="4" type="button" dataOnly="0" labelOnly="1" outline="0" axis="axisCol" fieldPosition="0"/>
    </format>
    <format dxfId="19">
      <pivotArea field="4" type="button" dataOnly="0" labelOnly="1" outline="0" axis="axisCol" fieldPosition="0"/>
    </format>
    <format dxfId="18">
      <pivotArea type="topRight" dataOnly="0" labelOnly="1" outline="0" fieldPosition="0"/>
    </format>
  </formats>
  <chartFormats count="2">
    <chartFormat chart="0" format="0" series="1">
      <pivotArea type="data" outline="0" fieldPosition="0">
        <references count="2">
          <reference field="4294967294" count="1" selected="0">
            <x v="0"/>
          </reference>
          <reference field="4" count="1" selected="0">
            <x v="0"/>
          </reference>
        </references>
      </pivotArea>
    </chartFormat>
    <chartFormat chart="0" format="1" series="1">
      <pivotArea type="data" outline="0" fieldPosition="0">
        <references count="2">
          <reference field="4294967294" count="1" selected="0">
            <x v="0"/>
          </reference>
          <reference field="4" count="1" selected="0">
            <x v="1"/>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name="PivotTable1" cacheId="10"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D13" firstHeaderRow="1" firstDataRow="2" firstDataCol="2"/>
  <pivotFields count="14">
    <pivotField compact="0" outline="0" subtotalTop="0" showAll="0" includeNewItemsInFilter="1" defaultSubtotal="0"/>
    <pivotField compact="0" outline="0" subtotalTop="0" showAll="0" includeNewItemsInFilter="1"/>
    <pivotField axis="axisRow" compact="0" outline="0" subtotalTop="0" showAll="0" includeNewItemsInFilter="1" defaultSubtotal="0">
      <items count="2">
        <item x="0"/>
        <item x="1"/>
      </items>
    </pivotField>
    <pivotField axis="axisRow" compact="0" outline="0" subtotalTop="0" showAll="0" includeNewItemsInFilter="1" defaultSubtotal="0">
      <items count="4">
        <item x="0"/>
        <item x="1"/>
        <item x="2"/>
        <item x="3"/>
      </items>
    </pivotField>
    <pivotField axis="axisCol" compact="0" outline="0" subtotalTop="0" showAll="0" includeNewItemsInFilter="1">
      <items count="3">
        <item x="1"/>
        <item x="0"/>
        <item t="default"/>
      </items>
    </pivotField>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2">
    <field x="3"/>
    <field x="2"/>
  </rowFields>
  <rowItems count="8">
    <i>
      <x/>
      <x/>
    </i>
    <i r="1">
      <x v="1"/>
    </i>
    <i>
      <x v="1"/>
      <x/>
    </i>
    <i r="1">
      <x v="1"/>
    </i>
    <i>
      <x v="2"/>
      <x/>
    </i>
    <i r="1">
      <x v="1"/>
    </i>
    <i>
      <x v="3"/>
      <x/>
    </i>
    <i r="1">
      <x v="1"/>
    </i>
  </rowItems>
  <colFields count="1">
    <field x="4"/>
  </colFields>
  <colItems count="2">
    <i>
      <x/>
    </i>
    <i>
      <x v="1"/>
    </i>
  </colItems>
  <dataFields count="1">
    <dataField name="Dispensings per User" fld="12" baseField="0" baseItem="0"/>
  </dataFields>
  <formats count="9">
    <format dxfId="17">
      <pivotArea dataOnly="0" labelOnly="1" outline="0" fieldPosition="0">
        <references count="1">
          <reference field="4" count="1">
            <x v="0"/>
          </reference>
        </references>
      </pivotArea>
    </format>
    <format dxfId="16">
      <pivotArea dataOnly="0" labelOnly="1" outline="0" fieldPosition="0">
        <references count="1">
          <reference field="4" count="1">
            <x v="1"/>
          </reference>
        </references>
      </pivotArea>
    </format>
    <format dxfId="15">
      <pivotArea outline="0" fieldPosition="0"/>
    </format>
    <format dxfId="14">
      <pivotArea dataOnly="0" grandCol="1" outline="0" axis="axisCol" fieldPosition="0"/>
    </format>
    <format dxfId="13">
      <pivotArea outline="0" fieldPosition="0">
        <references count="1">
          <reference field="4" count="1" selected="0">
            <x v="0"/>
          </reference>
        </references>
      </pivotArea>
    </format>
    <format dxfId="12">
      <pivotArea outline="0" fieldPosition="0"/>
    </format>
    <format dxfId="11">
      <pivotArea field="4" type="button" dataOnly="0" labelOnly="1" outline="0" axis="axisCol" fieldPosition="0"/>
    </format>
    <format dxfId="10">
      <pivotArea field="4" type="button" dataOnly="0" labelOnly="1" outline="0" axis="axisCol" fieldPosition="0"/>
    </format>
    <format dxfId="9">
      <pivotArea type="topRight" dataOnly="0" labelOnly="1" outline="0" fieldPosition="0"/>
    </format>
  </formats>
  <chartFormats count="2">
    <chartFormat chart="0" format="0" series="1">
      <pivotArea type="data" outline="0" fieldPosition="0">
        <references count="2">
          <reference field="4294967294" count="1" selected="0">
            <x v="0"/>
          </reference>
          <reference field="4" count="1" selected="0">
            <x v="0"/>
          </reference>
        </references>
      </pivotArea>
    </chartFormat>
    <chartFormat chart="0" format="1" series="1">
      <pivotArea type="data" outline="0" fieldPosition="0">
        <references count="2">
          <reference field="4294967294" count="1" selected="0">
            <x v="0"/>
          </reference>
          <reference field="4" count="1" selected="0">
            <x v="1"/>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name="PivotTable1" cacheId="1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D13" firstHeaderRow="1" firstDataRow="2" firstDataCol="2"/>
  <pivotFields count="14">
    <pivotField compact="0" outline="0" subtotalTop="0" showAll="0" includeNewItemsInFilter="1" defaultSubtotal="0"/>
    <pivotField compact="0" outline="0" subtotalTop="0" showAll="0" includeNewItemsInFilter="1"/>
    <pivotField axis="axisRow" compact="0" outline="0" subtotalTop="0" showAll="0" includeNewItemsInFilter="1" defaultSubtotal="0">
      <items count="2">
        <item x="0"/>
        <item x="1"/>
      </items>
    </pivotField>
    <pivotField axis="axisRow" compact="0" outline="0" subtotalTop="0" showAll="0" includeNewItemsInFilter="1" defaultSubtotal="0">
      <items count="4">
        <item x="0"/>
        <item x="1"/>
        <item x="2"/>
        <item x="3"/>
      </items>
    </pivotField>
    <pivotField axis="axisCol" compact="0" outline="0" subtotalTop="0" showAll="0" includeNewItemsInFilter="1">
      <items count="3">
        <item x="1"/>
        <item x="0"/>
        <item t="default"/>
      </items>
    </pivotField>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2">
    <field x="3"/>
    <field x="2"/>
  </rowFields>
  <rowItems count="8">
    <i>
      <x/>
      <x/>
    </i>
    <i r="1">
      <x v="1"/>
    </i>
    <i>
      <x v="1"/>
      <x/>
    </i>
    <i r="1">
      <x v="1"/>
    </i>
    <i>
      <x v="2"/>
      <x/>
    </i>
    <i r="1">
      <x v="1"/>
    </i>
    <i>
      <x v="3"/>
      <x/>
    </i>
    <i r="1">
      <x v="1"/>
    </i>
  </rowItems>
  <colFields count="1">
    <field x="4"/>
  </colFields>
  <colItems count="2">
    <i>
      <x/>
    </i>
    <i>
      <x v="1"/>
    </i>
  </colItems>
  <dataFields count="1">
    <dataField name="Days per Dispensing" fld="13" baseField="0" baseItem="0" numFmtId="164"/>
  </dataFields>
  <formats count="9">
    <format dxfId="8">
      <pivotArea dataOnly="0" labelOnly="1" outline="0" fieldPosition="0">
        <references count="1">
          <reference field="4" count="1">
            <x v="0"/>
          </reference>
        </references>
      </pivotArea>
    </format>
    <format dxfId="7">
      <pivotArea dataOnly="0" labelOnly="1" outline="0" fieldPosition="0">
        <references count="1">
          <reference field="4" count="1">
            <x v="1"/>
          </reference>
        </references>
      </pivotArea>
    </format>
    <format dxfId="6">
      <pivotArea dataOnly="0" grandCol="1" outline="0" axis="axisCol" fieldPosition="0"/>
    </format>
    <format dxfId="5">
      <pivotArea outline="0" fieldPosition="0">
        <references count="1">
          <reference field="4" count="1" selected="0">
            <x v="0"/>
          </reference>
        </references>
      </pivotArea>
    </format>
    <format dxfId="4">
      <pivotArea outline="0" fieldPosition="0"/>
    </format>
    <format dxfId="3">
      <pivotArea outline="0" fieldPosition="0"/>
    </format>
    <format dxfId="2">
      <pivotArea field="4" type="button" dataOnly="0" labelOnly="1" outline="0" axis="axisCol" fieldPosition="0"/>
    </format>
    <format dxfId="1">
      <pivotArea field="4" type="button" dataOnly="0" labelOnly="1" outline="0" axis="axisCol" fieldPosition="0"/>
    </format>
    <format dxfId="0">
      <pivotArea type="topRight" dataOnly="0" labelOnly="1" outline="0" fieldPosition="0"/>
    </format>
  </formats>
  <chartFormats count="2">
    <chartFormat chart="0" format="0" series="1">
      <pivotArea type="data" outline="0" fieldPosition="0">
        <references count="2">
          <reference field="4294967294" count="1" selected="0">
            <x v="0"/>
          </reference>
          <reference field="4" count="1" selected="0">
            <x v="0"/>
          </reference>
        </references>
      </pivotArea>
    </chartFormat>
    <chartFormat chart="0" format="1" series="1">
      <pivotArea type="data" outline="0" fieldPosition="0">
        <references count="2">
          <reference field="4294967294" count="1" selected="0">
            <x v="0"/>
          </reference>
          <reference field="4" count="1" selected="0">
            <x v="1"/>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location ref="A6:C15" firstHeaderRow="2" firstDataRow="2" firstDataCol="2" rowPageCount="1" colPageCount="1"/>
  <pivotFields count="14">
    <pivotField compact="0" outline="0" subtotalTop="0" showAll="0" includeNewItemsInFilter="1" defaultSubtotal="0"/>
    <pivotField compact="0" outline="0" subtotalTop="0" showAll="0" includeNewItemsInFilter="1"/>
    <pivotField axis="axisRow" compact="0" outline="0" subtotalTop="0" showAll="0" includeNewItemsInFilter="1" defaultSubtotal="0">
      <items count="2">
        <item x="0"/>
        <item x="1"/>
      </items>
    </pivotField>
    <pivotField axis="axisRow" compact="0" outline="0" subtotalTop="0" showAll="0" includeNewItemsInFilter="1" defaultSubtotal="0">
      <items count="4">
        <item x="0"/>
        <item x="1"/>
        <item x="2"/>
        <item x="3"/>
      </items>
    </pivotField>
    <pivotField axis="axisPage" compact="0" outline="0" subtotalTop="0" showAll="0" includeNewItemsInFilter="1">
      <items count="3">
        <item x="1"/>
        <item x="0"/>
        <item t="default"/>
      </items>
    </pivotField>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2">
    <field x="3"/>
    <field x="2"/>
  </rowFields>
  <rowItems count="8">
    <i>
      <x/>
      <x/>
    </i>
    <i r="1">
      <x v="1"/>
    </i>
    <i>
      <x v="1"/>
      <x/>
    </i>
    <i r="1">
      <x v="1"/>
    </i>
    <i>
      <x v="2"/>
      <x/>
    </i>
    <i r="1">
      <x v="1"/>
    </i>
    <i>
      <x v="3"/>
      <x/>
    </i>
    <i r="1">
      <x v="1"/>
    </i>
  </rowItems>
  <colItems count="1">
    <i/>
  </colItems>
  <pageFields count="1">
    <pageField fld="4" item="1" hier="0"/>
  </pageFields>
  <dataFields count="1">
    <dataField name="Prevalence Rate (Users per 100,000 Enrollees)" fld="13" baseField="0" baseItem="0" numFmtId="2"/>
  </dataFields>
  <formats count="7">
    <format dxfId="81">
      <pivotArea field="4" type="button" dataOnly="0" labelOnly="1" outline="0" axis="axisPage" fieldPosition="0"/>
    </format>
    <format dxfId="80">
      <pivotArea dataOnly="0" labelOnly="1" outline="0" fieldPosition="0">
        <references count="1">
          <reference field="4" count="1">
            <x v="0"/>
          </reference>
        </references>
      </pivotArea>
    </format>
    <format dxfId="79">
      <pivotArea outline="0" fieldPosition="0"/>
    </format>
    <format dxfId="78">
      <pivotArea field="4" type="button" dataOnly="0" labelOnly="1" outline="0" axis="axisPage" fieldPosition="0"/>
    </format>
    <format dxfId="77">
      <pivotArea dataOnly="0" labelOnly="1" outline="0" fieldPosition="0">
        <references count="1">
          <reference field="4" count="1">
            <x v="1"/>
          </reference>
        </references>
      </pivotArea>
    </format>
    <format dxfId="76">
      <pivotArea field="4" type="button" dataOnly="0" labelOnly="1" outline="0" axis="axisPage" fieldPosition="0"/>
    </format>
    <format dxfId="75">
      <pivotArea dataOnly="0" labelOnly="1" outline="0" fieldPosition="0">
        <references count="1">
          <reference field="4" count="1">
            <x v="1"/>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2" applyNumberFormats="0" applyBorderFormats="0" applyFontFormats="0" applyPatternFormats="0" applyAlignmentFormats="0" applyWidthHeightFormats="1" dataCaption="Data" errorCaption="---" showError="1" updatedVersion="5" asteriskTotals="1" showMemberPropertyTips="0" enableDrill="0" rowGrandTotals="0" colGrandTotals="0" itemPrintTitles="1" createdVersion="1" indent="0" compact="0" compactData="0" gridDropZones="1">
  <location ref="A6:C15" firstHeaderRow="2" firstDataRow="2" firstDataCol="2" rowPageCount="1" colPageCount="1"/>
  <pivotFields count="14">
    <pivotField compact="0" outline="0" subtotalTop="0" showAll="0" includeNewItemsInFilter="1" defaultSubtotal="0"/>
    <pivotField compact="0" outline="0" subtotalTop="0" showAll="0" includeNewItemsInFilter="1"/>
    <pivotField axis="axisRow" compact="0" outline="0" subtotalTop="0" showAll="0" includeNewItemsInFilter="1" defaultSubtotal="0">
      <items count="2">
        <item x="0"/>
        <item x="1"/>
      </items>
    </pivotField>
    <pivotField axis="axisRow" compact="0" outline="0" subtotalTop="0" showAll="0" includeNewItemsInFilter="1" defaultSubtotal="0">
      <items count="4">
        <item x="0"/>
        <item x="1"/>
        <item x="2"/>
        <item x="3"/>
      </items>
    </pivotField>
    <pivotField axis="axisPage" compact="0" outline="0" subtotalTop="0" showAll="0" includeNewItemsInFilter="1">
      <items count="3">
        <item x="1"/>
        <item x="0"/>
        <item t="default"/>
      </items>
    </pivotField>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2">
    <field x="3"/>
    <field x="2"/>
  </rowFields>
  <rowItems count="8">
    <i>
      <x/>
      <x/>
    </i>
    <i r="1">
      <x v="1"/>
    </i>
    <i>
      <x v="1"/>
      <x/>
    </i>
    <i r="1">
      <x v="1"/>
    </i>
    <i>
      <x v="2"/>
      <x/>
    </i>
    <i r="1">
      <x v="1"/>
    </i>
    <i>
      <x v="3"/>
      <x/>
    </i>
    <i r="1">
      <x v="1"/>
    </i>
  </rowItems>
  <colItems count="1">
    <i/>
  </colItems>
  <pageFields count="1">
    <pageField fld="4" item="0" hier="0"/>
  </pageFields>
  <dataFields count="1">
    <dataField name="Days per User" fld="11" baseField="0" baseItem="0" numFmtId="2"/>
  </dataFields>
  <formats count="9">
    <format dxfId="74">
      <pivotArea field="4" type="button" dataOnly="0" labelOnly="1" outline="0" axis="axisPage" fieldPosition="0"/>
    </format>
    <format dxfId="73">
      <pivotArea dataOnly="0" labelOnly="1" outline="0" fieldPosition="0">
        <references count="1">
          <reference field="4" count="1">
            <x v="0"/>
          </reference>
        </references>
      </pivotArea>
    </format>
    <format dxfId="72">
      <pivotArea field="4" type="button" dataOnly="0" labelOnly="1" outline="0" axis="axisPage" fieldPosition="0"/>
    </format>
    <format dxfId="71">
      <pivotArea dataOnly="0" labelOnly="1" outline="0" fieldPosition="0">
        <references count="1">
          <reference field="4" count="1">
            <x v="1"/>
          </reference>
        </references>
      </pivotArea>
    </format>
    <format dxfId="70">
      <pivotArea outline="0" fieldPosition="0"/>
    </format>
    <format dxfId="69">
      <pivotArea dataOnly="0" grandCol="1" outline="0" axis="axisCol" fieldPosition="0"/>
    </format>
    <format dxfId="68">
      <pivotArea outline="0" fieldPosition="0"/>
    </format>
    <format dxfId="67">
      <pivotArea field="4" type="button" dataOnly="0" labelOnly="1" outline="0" axis="axisPage" fieldPosition="0"/>
    </format>
    <format dxfId="66">
      <pivotArea dataOnly="0" labelOnly="1" outline="0" fieldPosition="0">
        <references count="1">
          <reference field="4" count="1">
            <x v="0"/>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 cacheId="3"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C15" firstHeaderRow="2" firstDataRow="2" firstDataCol="2" rowPageCount="1" colPageCount="1"/>
  <pivotFields count="14">
    <pivotField compact="0" outline="0" subtotalTop="0" showAll="0" includeNewItemsInFilter="1" defaultSubtotal="0"/>
    <pivotField compact="0" outline="0" subtotalTop="0" showAll="0" includeNewItemsInFilter="1"/>
    <pivotField axis="axisRow" compact="0" outline="0" subtotalTop="0" showAll="0" includeNewItemsInFilter="1" defaultSubtotal="0">
      <items count="2">
        <item x="0"/>
        <item x="1"/>
      </items>
    </pivotField>
    <pivotField axis="axisRow" compact="0" outline="0" subtotalTop="0" showAll="0" includeNewItemsInFilter="1" defaultSubtotal="0">
      <items count="4">
        <item x="0"/>
        <item x="1"/>
        <item x="2"/>
        <item x="3"/>
      </items>
    </pivotField>
    <pivotField axis="axisPage" compact="0" outline="0" subtotalTop="0" showAll="0" includeNewItemsInFilter="1">
      <items count="3">
        <item x="1"/>
        <item x="0"/>
        <item t="default"/>
      </items>
    </pivotField>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2">
    <field x="3"/>
    <field x="2"/>
  </rowFields>
  <rowItems count="8">
    <i>
      <x/>
      <x/>
    </i>
    <i r="1">
      <x v="1"/>
    </i>
    <i>
      <x v="1"/>
      <x/>
    </i>
    <i r="1">
      <x v="1"/>
    </i>
    <i>
      <x v="2"/>
      <x/>
    </i>
    <i r="1">
      <x v="1"/>
    </i>
    <i>
      <x v="3"/>
      <x/>
    </i>
    <i r="1">
      <x v="1"/>
    </i>
  </rowItems>
  <colItems count="1">
    <i/>
  </colItems>
  <pageFields count="1">
    <pageField fld="4" item="1" hier="0"/>
  </pageFields>
  <dataFields count="1">
    <dataField name="Dispensings per User" fld="12" baseField="0" baseItem="0"/>
  </dataFields>
  <formats count="7">
    <format dxfId="65">
      <pivotArea field="4" type="button" dataOnly="0" labelOnly="1" outline="0" axis="axisPage" fieldPosition="0"/>
    </format>
    <format dxfId="64">
      <pivotArea dataOnly="0" labelOnly="1" outline="0" fieldPosition="0">
        <references count="1">
          <reference field="4" count="1">
            <x v="0"/>
          </reference>
        </references>
      </pivotArea>
    </format>
    <format dxfId="63">
      <pivotArea field="4" type="button" dataOnly="0" labelOnly="1" outline="0" axis="axisPage" fieldPosition="0"/>
    </format>
    <format dxfId="62">
      <pivotArea dataOnly="0" labelOnly="1" outline="0" fieldPosition="0">
        <references count="1">
          <reference field="4" count="1">
            <x v="1"/>
          </reference>
        </references>
      </pivotArea>
    </format>
    <format dxfId="61">
      <pivotArea outline="0" fieldPosition="0"/>
    </format>
    <format dxfId="60">
      <pivotArea dataOnly="0" grandCol="1" outline="0" axis="axisCol" fieldPosition="0"/>
    </format>
    <format dxfId="59">
      <pivotArea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PivotTable1" cacheId="4"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C15" firstHeaderRow="2" firstDataRow="2" firstDataCol="2" rowPageCount="1" colPageCount="1"/>
  <pivotFields count="14">
    <pivotField compact="0" outline="0" subtotalTop="0" showAll="0" includeNewItemsInFilter="1" defaultSubtotal="0"/>
    <pivotField compact="0" outline="0" subtotalTop="0" showAll="0" includeNewItemsInFilter="1"/>
    <pivotField axis="axisRow" compact="0" outline="0" subtotalTop="0" showAll="0" includeNewItemsInFilter="1" defaultSubtotal="0">
      <items count="2">
        <item x="0"/>
        <item x="1"/>
      </items>
    </pivotField>
    <pivotField axis="axisRow" compact="0" outline="0" subtotalTop="0" showAll="0" includeNewItemsInFilter="1" defaultSubtotal="0">
      <items count="4">
        <item x="0"/>
        <item x="1"/>
        <item x="2"/>
        <item x="3"/>
      </items>
    </pivotField>
    <pivotField axis="axisPage" compact="0" outline="0" subtotalTop="0" showAll="0" includeNewItemsInFilter="1">
      <items count="3">
        <item x="1"/>
        <item x="0"/>
        <item t="default"/>
      </items>
    </pivotField>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2">
    <field x="3"/>
    <field x="2"/>
  </rowFields>
  <rowItems count="8">
    <i>
      <x/>
      <x/>
    </i>
    <i r="1">
      <x v="1"/>
    </i>
    <i>
      <x v="1"/>
      <x/>
    </i>
    <i r="1">
      <x v="1"/>
    </i>
    <i>
      <x v="2"/>
      <x/>
    </i>
    <i r="1">
      <x v="1"/>
    </i>
    <i>
      <x v="3"/>
      <x/>
    </i>
    <i r="1">
      <x v="1"/>
    </i>
  </rowItems>
  <colItems count="1">
    <i/>
  </colItems>
  <pageFields count="1">
    <pageField fld="4" item="0" hier="0"/>
  </pageFields>
  <dataFields count="1">
    <dataField name="Days per Dispensing" fld="13" baseField="0" baseItem="0"/>
  </dataFields>
  <formats count="8">
    <format dxfId="58">
      <pivotArea field="4" type="button" dataOnly="0" labelOnly="1" outline="0" axis="axisPage" fieldPosition="0"/>
    </format>
    <format dxfId="57">
      <pivotArea dataOnly="0" labelOnly="1" outline="0" fieldPosition="0">
        <references count="1">
          <reference field="4" count="1">
            <x v="0"/>
          </reference>
        </references>
      </pivotArea>
    </format>
    <format dxfId="56">
      <pivotArea field="4" type="button" dataOnly="0" labelOnly="1" outline="0" axis="axisPage" fieldPosition="0"/>
    </format>
    <format dxfId="55">
      <pivotArea dataOnly="0" labelOnly="1" outline="0" fieldPosition="0">
        <references count="1">
          <reference field="4" count="1">
            <x v="1"/>
          </reference>
        </references>
      </pivotArea>
    </format>
    <format dxfId="54">
      <pivotArea outline="0" fieldPosition="0"/>
    </format>
    <format dxfId="53">
      <pivotArea dataOnly="0" grandCol="1" outline="0" axis="axisCol" fieldPosition="0"/>
    </format>
    <format dxfId="52">
      <pivotArea outline="0" fieldPosition="0">
        <references count="2">
          <reference field="2" count="1" selected="0">
            <x v="0"/>
          </reference>
          <reference field="3" count="1" selected="0">
            <x v="0"/>
          </reference>
        </references>
      </pivotArea>
    </format>
    <format dxfId="51">
      <pivotArea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PivotTable1" cacheId="5" applyNumberFormats="0" applyBorderFormats="0" applyFontFormats="0" applyPatternFormats="0" applyAlignmentFormats="0" applyWidthHeightFormats="1" dataCaption="Data" updatedVersion="6" showMemberPropertyTips="0" enableDrill="0" rowGrandTotals="0" colGrandTotals="0" itemPrintTitles="1" createdVersion="1" indent="0" compact="0" compactData="0" gridDropZones="1" chartFormat="1">
  <location ref="A4:D13" firstHeaderRow="1" firstDataRow="2" firstDataCol="2"/>
  <pivotFields count="14">
    <pivotField compact="0" outline="0" subtotalTop="0" showAll="0" includeNewItemsInFilter="1" defaultSubtotal="0"/>
    <pivotField compact="0" outline="0" subtotalTop="0" showAll="0" includeNewItemsInFilter="1"/>
    <pivotField axis="axisRow" compact="0" outline="0" subtotalTop="0" showAll="0" includeNewItemsInFilter="1" defaultSubtotal="0">
      <items count="2">
        <item x="0"/>
        <item x="1"/>
      </items>
    </pivotField>
    <pivotField axis="axisRow" compact="0" outline="0" subtotalTop="0" showAll="0" includeNewItemsInFilter="1" defaultSubtotal="0">
      <items count="4">
        <item x="0"/>
        <item x="1"/>
        <item x="2"/>
        <item x="3"/>
      </items>
    </pivotField>
    <pivotField axis="axisCol" compact="0" outline="0" subtotalTop="0" showAll="0" includeNewItemsInFilter="1">
      <items count="3">
        <item x="1"/>
        <item x="0"/>
        <item t="default"/>
      </items>
    </pivotField>
    <pivotField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s>
  <rowFields count="2">
    <field x="3"/>
    <field x="2"/>
  </rowFields>
  <rowItems count="8">
    <i>
      <x/>
      <x/>
    </i>
    <i r="1">
      <x v="1"/>
    </i>
    <i>
      <x v="1"/>
      <x/>
    </i>
    <i r="1">
      <x v="1"/>
    </i>
    <i>
      <x v="2"/>
      <x/>
    </i>
    <i r="1">
      <x v="1"/>
    </i>
    <i>
      <x v="3"/>
      <x/>
    </i>
    <i r="1">
      <x v="1"/>
    </i>
  </rowItems>
  <colFields count="1">
    <field x="4"/>
  </colFields>
  <colItems count="2">
    <i>
      <x/>
    </i>
    <i>
      <x v="1"/>
    </i>
  </colItems>
  <dataFields count="1">
    <dataField name="Sum of Users" fld="6" baseField="0" baseItem="0"/>
  </dataFields>
  <formats count="5">
    <format dxfId="38">
      <pivotArea dataOnly="0" labelOnly="1" outline="0" fieldPosition="0">
        <references count="1">
          <reference field="4" count="1">
            <x v="0"/>
          </reference>
        </references>
      </pivotArea>
    </format>
    <format dxfId="37">
      <pivotArea outline="0" fieldPosition="0">
        <references count="1">
          <reference field="4" count="1" selected="0">
            <x v="0"/>
          </reference>
        </references>
      </pivotArea>
    </format>
    <format dxfId="36">
      <pivotArea field="4" type="button" dataOnly="0" labelOnly="1" outline="0" axis="axisCol" fieldPosition="0"/>
    </format>
    <format dxfId="35">
      <pivotArea field="4" type="button" dataOnly="0" labelOnly="1" outline="0" axis="axisCol" fieldPosition="0"/>
    </format>
    <format dxfId="34">
      <pivotArea type="topRight" dataOnly="0" labelOnly="1" outline="0" fieldPosition="0"/>
    </format>
  </formats>
  <chartFormats count="2">
    <chartFormat chart="0" format="0" series="1">
      <pivotArea type="data" outline="0" fieldPosition="0">
        <references count="2">
          <reference field="4294967294" count="1" selected="0">
            <x v="0"/>
          </reference>
          <reference field="4" count="1" selected="0">
            <x v="0"/>
          </reference>
        </references>
      </pivotArea>
    </chartFormat>
    <chartFormat chart="0" format="1" series="1">
      <pivotArea type="data" outline="0" fieldPosition="0">
        <references count="2">
          <reference field="4294967294" count="1" selected="0">
            <x v="0"/>
          </reference>
          <reference field="4" count="1" selected="0">
            <x v="1"/>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PivotTable2" cacheId="6"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19:D28" firstHeaderRow="1" firstDataRow="2" firstDataCol="2"/>
  <pivotFields count="14">
    <pivotField compact="0" outline="0" subtotalTop="0" showAll="0" includeNewItemsInFilter="1" defaultSubtotal="0"/>
    <pivotField compact="0" outline="0" subtotalTop="0" showAll="0" includeNewItemsInFilter="1"/>
    <pivotField axis="axisRow" compact="0" outline="0" subtotalTop="0" showAll="0" includeNewItemsInFilter="1" defaultSubtotal="0">
      <items count="2">
        <item x="0"/>
        <item x="1"/>
      </items>
    </pivotField>
    <pivotField axis="axisRow" compact="0" outline="0" subtotalTop="0" showAll="0" includeNewItemsInFilter="1" defaultSubtotal="0">
      <items count="4">
        <item x="0"/>
        <item x="1"/>
        <item x="2"/>
        <item x="3"/>
      </items>
    </pivotField>
    <pivotField axis="axisCol" compact="0" outline="0" subtotalTop="0" showAll="0" includeNewItemsInFilter="1">
      <items count="3">
        <item x="1"/>
        <item x="0"/>
        <item t="default"/>
      </items>
    </pivotField>
    <pivotField compact="0" outline="0" subtotalTop="0" showAll="0" includeNewItemsInFilter="1"/>
    <pivotField compact="0" outline="0" subtotalTop="0" showAll="0" includeNewItemsInFilter="1" defaultSubtotal="0"/>
    <pivotField dataField="1"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s>
  <rowFields count="2">
    <field x="3"/>
    <field x="2"/>
  </rowFields>
  <rowItems count="8">
    <i>
      <x/>
      <x/>
    </i>
    <i r="1">
      <x v="1"/>
    </i>
    <i>
      <x v="1"/>
      <x/>
    </i>
    <i r="1">
      <x v="1"/>
    </i>
    <i>
      <x v="2"/>
      <x/>
    </i>
    <i r="1">
      <x v="1"/>
    </i>
    <i>
      <x v="3"/>
      <x/>
    </i>
    <i r="1">
      <x v="1"/>
    </i>
  </rowItems>
  <colFields count="1">
    <field x="4"/>
  </colFields>
  <colItems count="2">
    <i>
      <x/>
    </i>
    <i>
      <x v="1"/>
    </i>
  </colItems>
  <dataFields count="1">
    <dataField name="Sum of DaysSupply" fld="7" baseField="0" baseItem="0" numFmtId="3"/>
  </dataFields>
  <formats count="6">
    <format dxfId="44">
      <pivotArea dataOnly="0" labelOnly="1" outline="0" fieldPosition="0">
        <references count="1">
          <reference field="4" count="1">
            <x v="0"/>
          </reference>
        </references>
      </pivotArea>
    </format>
    <format dxfId="43">
      <pivotArea outline="0" fieldPosition="0">
        <references count="1">
          <reference field="4" count="1" selected="0">
            <x v="0"/>
          </reference>
        </references>
      </pivotArea>
    </format>
    <format dxfId="42">
      <pivotArea outline="0" fieldPosition="0"/>
    </format>
    <format dxfId="41">
      <pivotArea type="origin" dataOnly="0" labelOnly="1" outline="0" offset="B1" fieldPosition="0"/>
    </format>
    <format dxfId="40">
      <pivotArea field="4" type="button" dataOnly="0" labelOnly="1" outline="0" axis="axisCol" fieldPosition="0"/>
    </format>
    <format dxfId="39">
      <pivotArea type="topRight" dataOnly="0" labelOnly="1" outline="0" fieldPosition="0"/>
    </format>
  </formats>
  <chartFormats count="2">
    <chartFormat chart="0" format="0" series="1">
      <pivotArea type="data" outline="0" fieldPosition="0">
        <references count="2">
          <reference field="4294967294" count="1" selected="0">
            <x v="0"/>
          </reference>
          <reference field="4" count="1" selected="0">
            <x v="0"/>
          </reference>
        </references>
      </pivotArea>
    </chartFormat>
    <chartFormat chart="0" format="1" series="1">
      <pivotArea type="data" outline="0" fieldPosition="0">
        <references count="2">
          <reference field="4294967294" count="1" selected="0">
            <x v="0"/>
          </reference>
          <reference field="4" count="1" selected="0">
            <x v="1"/>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PivotTable3" cacheId="7" applyNumberFormats="0" applyBorderFormats="0" applyFontFormats="0" applyPatternFormats="0" applyAlignmentFormats="0" applyWidthHeightFormats="1" dataCaption="Data" updatedVersion="3" showMemberPropertyTips="0" rowGrandTotals="0" colGrandTotals="0" itemPrintTitles="1" createdVersion="1" indent="0" compact="0" compactData="0" gridDropZones="1">
  <location ref="A34:D43" firstHeaderRow="1" firstDataRow="2" firstDataCol="2"/>
  <pivotFields count="14">
    <pivotField compact="0" outline="0" subtotalTop="0" showAll="0" includeNewItemsInFilter="1" defaultSubtotal="0"/>
    <pivotField compact="0" outline="0" subtotalTop="0" showAll="0" includeNewItemsInFilter="1"/>
    <pivotField axis="axisRow" compact="0" outline="0" subtotalTop="0" showAll="0" includeNewItemsInFilter="1" defaultSubtotal="0">
      <items count="2">
        <item x="0"/>
        <item x="1"/>
      </items>
    </pivotField>
    <pivotField axis="axisRow" compact="0" outline="0" subtotalTop="0" showAll="0" includeNewItemsInFilter="1" defaultSubtotal="0">
      <items count="4">
        <item x="0"/>
        <item x="1"/>
        <item x="2"/>
        <item x="3"/>
      </items>
    </pivotField>
    <pivotField axis="axisCol" compact="0" outline="0" subtotalTop="0" showAll="0" includeNewItemsInFilter="1">
      <items count="3">
        <item x="1"/>
        <item x="0"/>
        <item t="default"/>
      </items>
    </pivotField>
    <pivotField dataField="1"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s>
  <rowFields count="2">
    <field x="3"/>
    <field x="2"/>
  </rowFields>
  <rowItems count="8">
    <i>
      <x/>
      <x/>
    </i>
    <i r="1">
      <x v="1"/>
    </i>
    <i>
      <x v="1"/>
      <x/>
    </i>
    <i r="1">
      <x v="1"/>
    </i>
    <i>
      <x v="2"/>
      <x/>
    </i>
    <i r="1">
      <x v="1"/>
    </i>
    <i>
      <x v="3"/>
      <x/>
    </i>
    <i r="1">
      <x v="1"/>
    </i>
  </rowItems>
  <colFields count="1">
    <field x="4"/>
  </colFields>
  <colItems count="2">
    <i>
      <x/>
    </i>
    <i>
      <x v="1"/>
    </i>
  </colItems>
  <dataFields count="1">
    <dataField name="Sum of Dispensings" fld="5" baseField="0" baseItem="0"/>
  </dataFields>
  <formats count="6">
    <format dxfId="50">
      <pivotArea dataOnly="0" labelOnly="1" outline="0" fieldPosition="0">
        <references count="1">
          <reference field="4" count="1">
            <x v="0"/>
          </reference>
        </references>
      </pivotArea>
    </format>
    <format dxfId="49">
      <pivotArea outline="0" fieldPosition="0">
        <references count="1">
          <reference field="4" count="1" selected="0">
            <x v="0"/>
          </reference>
        </references>
      </pivotArea>
    </format>
    <format dxfId="48">
      <pivotArea outline="0" fieldPosition="0"/>
    </format>
    <format dxfId="47">
      <pivotArea field="4" type="button" dataOnly="0" labelOnly="1" outline="0" axis="axisCol" fieldPosition="0"/>
    </format>
    <format dxfId="46">
      <pivotArea field="4" type="button" dataOnly="0" labelOnly="1" outline="0" axis="axisCol" fieldPosition="0"/>
    </format>
    <format dxfId="45">
      <pivotArea type="topRight" dataOnly="0" labelOnly="1" outline="0" fieldPosition="0"/>
    </format>
  </formats>
  <chartFormats count="2">
    <chartFormat chart="0" format="2" series="1">
      <pivotArea type="data" outline="0" fieldPosition="0">
        <references count="2">
          <reference field="4294967294" count="1" selected="0">
            <x v="0"/>
          </reference>
          <reference field="4" count="1" selected="0">
            <x v="0"/>
          </reference>
        </references>
      </pivotArea>
    </chartFormat>
    <chartFormat chart="0" format="3" series="1">
      <pivotArea type="data" outline="0" fieldPosition="0">
        <references count="2">
          <reference field="4294967294" count="1" selected="0">
            <x v="0"/>
          </reference>
          <reference field="4" count="1" selected="0">
            <x v="1"/>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name="PivotTable1" cacheId="8"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4:D13" firstHeaderRow="1" firstDataRow="2" firstDataCol="2"/>
  <pivotFields count="14">
    <pivotField compact="0" outline="0" subtotalTop="0" showAll="0" includeNewItemsInFilter="1" defaultSubtotal="0"/>
    <pivotField compact="0" outline="0" subtotalTop="0" showAll="0" includeNewItemsInFilter="1"/>
    <pivotField axis="axisRow" compact="0" outline="0" subtotalTop="0" showAll="0" includeNewItemsInFilter="1" defaultSubtotal="0">
      <items count="2">
        <item x="0"/>
        <item x="1"/>
      </items>
    </pivotField>
    <pivotField axis="axisRow" compact="0" outline="0" subtotalTop="0" showAll="0" includeNewItemsInFilter="1" defaultSubtotal="0">
      <items count="4">
        <item x="0"/>
        <item x="1"/>
        <item x="2"/>
        <item x="3"/>
      </items>
    </pivotField>
    <pivotField axis="axisCol" compact="0" outline="0" subtotalTop="0" showAll="0" includeNewItemsInFilter="1">
      <items count="3">
        <item x="1"/>
        <item x="0"/>
        <item t="default"/>
      </items>
    </pivotField>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2">
    <field x="3"/>
    <field x="2"/>
  </rowFields>
  <rowItems count="8">
    <i>
      <x/>
      <x/>
    </i>
    <i r="1">
      <x v="1"/>
    </i>
    <i>
      <x v="1"/>
      <x/>
    </i>
    <i r="1">
      <x v="1"/>
    </i>
    <i>
      <x v="2"/>
      <x/>
    </i>
    <i r="1">
      <x v="1"/>
    </i>
    <i>
      <x v="3"/>
      <x/>
    </i>
    <i r="1">
      <x v="1"/>
    </i>
  </rowItems>
  <colFields count="1">
    <field x="4"/>
  </colFields>
  <colItems count="2">
    <i>
      <x/>
    </i>
    <i>
      <x v="1"/>
    </i>
  </colItems>
  <dataFields count="1">
    <dataField name="Prevalence Rate (Users per 100,000 Enrollees)" fld="13" baseField="0" baseItem="0" numFmtId="2"/>
  </dataFields>
  <formats count="7">
    <format dxfId="33">
      <pivotArea field="4" type="button" dataOnly="0" labelOnly="1" outline="0" axis="axisCol" fieldPosition="0"/>
    </format>
    <format dxfId="32">
      <pivotArea outline="0" fieldPosition="0"/>
    </format>
    <format dxfId="31">
      <pivotArea field="4" type="button" dataOnly="0" labelOnly="1" outline="0" axis="axisCol" fieldPosition="0"/>
    </format>
    <format dxfId="30">
      <pivotArea dataOnly="0" labelOnly="1" outline="0" fieldPosition="0">
        <references count="1">
          <reference field="4" count="1">
            <x v="1"/>
          </reference>
        </references>
      </pivotArea>
    </format>
    <format dxfId="29">
      <pivotArea outline="0" fieldPosition="0">
        <references count="1">
          <reference field="4" count="1" selected="0">
            <x v="0"/>
          </reference>
        </references>
      </pivotArea>
    </format>
    <format dxfId="28">
      <pivotArea dataOnly="0" labelOnly="1" outline="0" fieldPosition="0">
        <references count="1">
          <reference field="4" count="1">
            <x v="0"/>
          </reference>
        </references>
      </pivotArea>
    </format>
    <format dxfId="27">
      <pivotArea field="4" type="button" dataOnly="0" labelOnly="1" outline="0" axis="axisCol" fieldPosition="0"/>
    </format>
  </formats>
  <chartFormats count="2">
    <chartFormat chart="0" format="0" series="1">
      <pivotArea type="data" outline="0" fieldPosition="0">
        <references count="2">
          <reference field="4294967294" count="1" selected="0">
            <x v="0"/>
          </reference>
          <reference field="4" count="1" selected="0">
            <x v="0"/>
          </reference>
        </references>
      </pivotArea>
    </chartFormat>
    <chartFormat chart="0" format="1" series="1">
      <pivotArea type="data" outline="0" fieldPosition="0">
        <references count="2">
          <reference field="4294967294" count="1" selected="0">
            <x v="0"/>
          </reference>
          <reference field="4" count="1" selected="0">
            <x v="1"/>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0.bin"/><Relationship Id="rId1" Type="http://schemas.openxmlformats.org/officeDocument/2006/relationships/pivotTable" Target="../pivotTables/pivotTable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2.bin"/><Relationship Id="rId1" Type="http://schemas.openxmlformats.org/officeDocument/2006/relationships/pivotTable" Target="../pivotTables/pivotTable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4.bin"/><Relationship Id="rId1" Type="http://schemas.openxmlformats.org/officeDocument/2006/relationships/pivotTable" Target="../pivotTables/pivotTable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16.bin"/><Relationship Id="rId1" Type="http://schemas.openxmlformats.org/officeDocument/2006/relationships/pivotTable" Target="../pivotTables/pivotTable1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8.xml"/><Relationship Id="rId2" Type="http://schemas.openxmlformats.org/officeDocument/2006/relationships/pivotTable" Target="../pivotTables/pivotTable7.xml"/><Relationship Id="rId1" Type="http://schemas.openxmlformats.org/officeDocument/2006/relationships/pivotTable" Target="../pivotTables/pivotTable6.xml"/><Relationship Id="rId5" Type="http://schemas.openxmlformats.org/officeDocument/2006/relationships/vmlDrawing" Target="../drawings/vmlDrawing8.v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1:I25"/>
  <sheetViews>
    <sheetView showGridLines="0" tabSelected="1" view="pageLayout" zoomScaleNormal="100" workbookViewId="0">
      <selection activeCell="C3" sqref="C3"/>
    </sheetView>
  </sheetViews>
  <sheetFormatPr defaultRowHeight="21" customHeight="1" x14ac:dyDescent="0.3"/>
  <cols>
    <col min="1" max="1" width="2" customWidth="1"/>
    <col min="2" max="2" width="16" style="11" customWidth="1"/>
    <col min="3" max="3" width="83.33203125" customWidth="1"/>
    <col min="4" max="4" width="5" customWidth="1"/>
  </cols>
  <sheetData>
    <row r="1" spans="2:9" ht="24.75" customHeight="1" thickBot="1" x14ac:dyDescent="0.35">
      <c r="B1" s="1"/>
      <c r="C1" s="2"/>
    </row>
    <row r="2" spans="2:9" ht="18.600000000000001" thickTop="1" x14ac:dyDescent="0.3">
      <c r="B2" s="64" t="s">
        <v>82</v>
      </c>
      <c r="C2" s="48" t="s">
        <v>44</v>
      </c>
      <c r="D2" s="3"/>
      <c r="E2" s="3"/>
      <c r="F2" s="3"/>
      <c r="G2" s="3"/>
      <c r="H2" s="3"/>
      <c r="I2" s="3"/>
    </row>
    <row r="3" spans="2:9" ht="100.8" x14ac:dyDescent="0.3">
      <c r="B3" s="49" t="s">
        <v>11</v>
      </c>
      <c r="C3" s="52" t="s">
        <v>57</v>
      </c>
      <c r="E3" s="3"/>
    </row>
    <row r="4" spans="2:9" ht="34.5" customHeight="1" x14ac:dyDescent="0.3">
      <c r="B4" s="49" t="s">
        <v>12</v>
      </c>
      <c r="C4" s="52" t="s">
        <v>45</v>
      </c>
      <c r="E4" s="3"/>
    </row>
    <row r="5" spans="2:9" ht="34.5" customHeight="1" x14ac:dyDescent="0.3">
      <c r="B5" s="50" t="s">
        <v>13</v>
      </c>
      <c r="C5" s="52" t="s">
        <v>46</v>
      </c>
      <c r="E5" s="3"/>
    </row>
    <row r="6" spans="2:9" ht="35.25" customHeight="1" x14ac:dyDescent="0.3">
      <c r="B6" s="49" t="s">
        <v>14</v>
      </c>
      <c r="C6" s="52" t="s">
        <v>47</v>
      </c>
      <c r="E6" s="3"/>
    </row>
    <row r="7" spans="2:9" ht="35.25" customHeight="1" x14ac:dyDescent="0.3">
      <c r="B7" s="49" t="s">
        <v>15</v>
      </c>
      <c r="C7" s="52" t="s">
        <v>48</v>
      </c>
      <c r="E7" s="3"/>
    </row>
    <row r="8" spans="2:9" ht="33.75" customHeight="1" x14ac:dyDescent="0.3">
      <c r="B8" s="49" t="s">
        <v>16</v>
      </c>
      <c r="C8" s="52" t="s">
        <v>49</v>
      </c>
      <c r="E8" s="3"/>
    </row>
    <row r="9" spans="2:9" ht="36" customHeight="1" x14ac:dyDescent="0.3">
      <c r="B9" s="49" t="s">
        <v>17</v>
      </c>
      <c r="C9" s="52" t="s">
        <v>50</v>
      </c>
      <c r="E9" s="7"/>
      <c r="F9" s="7"/>
      <c r="G9" s="7"/>
      <c r="H9" s="7"/>
      <c r="I9" s="7"/>
    </row>
    <row r="10" spans="2:9" ht="19.5" customHeight="1" x14ac:dyDescent="0.3">
      <c r="B10" s="49" t="s">
        <v>18</v>
      </c>
      <c r="C10" s="52" t="s">
        <v>86</v>
      </c>
      <c r="E10" s="7"/>
      <c r="F10" s="7"/>
      <c r="G10" s="7"/>
      <c r="H10" s="7"/>
      <c r="I10" s="7"/>
    </row>
    <row r="11" spans="2:9" ht="14.4" x14ac:dyDescent="0.3">
      <c r="B11" s="50" t="s">
        <v>19</v>
      </c>
      <c r="C11" s="52" t="s">
        <v>54</v>
      </c>
      <c r="E11" s="7"/>
      <c r="F11" s="7"/>
      <c r="G11" s="7"/>
      <c r="H11" s="7"/>
      <c r="I11" s="7"/>
    </row>
    <row r="12" spans="2:9" ht="14.4" x14ac:dyDescent="0.3">
      <c r="B12" s="50" t="s">
        <v>20</v>
      </c>
      <c r="C12" s="52" t="s">
        <v>21</v>
      </c>
      <c r="E12" s="7"/>
      <c r="F12" s="7"/>
      <c r="G12" s="7"/>
      <c r="H12" s="7"/>
      <c r="I12" s="7"/>
    </row>
    <row r="13" spans="2:9" ht="14.4" x14ac:dyDescent="0.3">
      <c r="B13" s="49" t="s">
        <v>55</v>
      </c>
      <c r="C13" s="52" t="s">
        <v>51</v>
      </c>
    </row>
    <row r="14" spans="2:9" ht="14.4" x14ac:dyDescent="0.3">
      <c r="B14" s="49" t="s">
        <v>56</v>
      </c>
      <c r="C14" s="52" t="s">
        <v>22</v>
      </c>
    </row>
    <row r="15" spans="2:9" ht="14.4" x14ac:dyDescent="0.3">
      <c r="B15" s="49" t="s">
        <v>23</v>
      </c>
      <c r="C15" s="52" t="s">
        <v>52</v>
      </c>
    </row>
    <row r="16" spans="2:9" ht="14.4" x14ac:dyDescent="0.3">
      <c r="B16" s="49" t="s">
        <v>24</v>
      </c>
      <c r="C16" s="52" t="s">
        <v>22</v>
      </c>
    </row>
    <row r="17" spans="2:5" ht="14.4" x14ac:dyDescent="0.3">
      <c r="B17" s="49" t="s">
        <v>25</v>
      </c>
      <c r="C17" s="52" t="s">
        <v>53</v>
      </c>
    </row>
    <row r="18" spans="2:5" ht="14.4" x14ac:dyDescent="0.3">
      <c r="B18" s="49" t="s">
        <v>26</v>
      </c>
      <c r="C18" s="52" t="s">
        <v>22</v>
      </c>
    </row>
    <row r="19" spans="2:5" ht="381.75" customHeight="1" x14ac:dyDescent="0.3">
      <c r="B19" s="50" t="s">
        <v>27</v>
      </c>
      <c r="C19" s="52" t="s">
        <v>87</v>
      </c>
    </row>
    <row r="20" spans="2:5" ht="28.8" x14ac:dyDescent="0.3">
      <c r="B20" s="51" t="s">
        <v>58</v>
      </c>
      <c r="C20" s="52" t="s">
        <v>59</v>
      </c>
      <c r="E20" s="3"/>
    </row>
    <row r="25" spans="2:5" ht="90.75" customHeight="1" x14ac:dyDescent="0.3">
      <c r="C25" s="26"/>
    </row>
  </sheetData>
  <sheetProtection algorithmName="SHA-512" hashValue="tgV3PMdhrqEipqUmXJbT2tDHyPsnd6Co5PqgsoJrm+HITSDaqRGehfP00fCvcUC4FgYEZWYkeQZURp923OPk4Q==" saltValue="SKxSOK1pThzu6Y4LgnwHMA==" spinCount="100000" sheet="1" objects="1" scenarios="1" pivotTables="0"/>
  <pageMargins left="0.19791666666666666" right="0.29166666666666669" top="0.94791666666666663" bottom="0.75" header="0.3" footer="0.3"/>
  <pageSetup orientation="portrait" verticalDpi="1200" r:id="rId1"/>
  <headerFooter>
    <oddHeader>&amp;C&amp;"-,Bold"&amp;14Summary Table Report&amp;R&amp;G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D15"/>
  <sheetViews>
    <sheetView showGridLines="0" view="pageLayout" zoomScaleNormal="100" workbookViewId="0">
      <selection activeCell="D8" sqref="D8"/>
    </sheetView>
  </sheetViews>
  <sheetFormatPr defaultRowHeight="14.4" x14ac:dyDescent="0.3"/>
  <cols>
    <col min="1" max="1" width="13.6640625" customWidth="1"/>
    <col min="2" max="2" width="15.5546875" customWidth="1"/>
    <col min="3" max="3" width="31.109375" customWidth="1"/>
    <col min="4" max="4" width="33.6640625" customWidth="1"/>
  </cols>
  <sheetData>
    <row r="1" spans="1:4" ht="15" thickBot="1" x14ac:dyDescent="0.35"/>
    <row r="2" spans="1:4" ht="15.75" customHeight="1" x14ac:dyDescent="0.3">
      <c r="A2" s="139" t="s">
        <v>74</v>
      </c>
      <c r="B2" s="140"/>
      <c r="C2" s="140"/>
      <c r="D2" s="141"/>
    </row>
    <row r="3" spans="1:4" x14ac:dyDescent="0.3">
      <c r="A3" s="44"/>
      <c r="B3" s="21"/>
      <c r="C3" s="142"/>
      <c r="D3" s="143"/>
    </row>
    <row r="4" spans="1:4" x14ac:dyDescent="0.3">
      <c r="A4" s="75" t="s">
        <v>39</v>
      </c>
      <c r="B4" s="74"/>
      <c r="C4" s="54" t="s">
        <v>2</v>
      </c>
      <c r="D4" s="76"/>
    </row>
    <row r="5" spans="1:4" x14ac:dyDescent="0.3">
      <c r="A5" s="75" t="s">
        <v>1</v>
      </c>
      <c r="B5" s="75" t="s">
        <v>0</v>
      </c>
      <c r="C5" s="53" t="s">
        <v>6</v>
      </c>
      <c r="D5" s="107" t="s">
        <v>5</v>
      </c>
    </row>
    <row r="6" spans="1:4" x14ac:dyDescent="0.3">
      <c r="A6" s="73" t="s">
        <v>4</v>
      </c>
      <c r="B6" s="73" t="s">
        <v>3</v>
      </c>
      <c r="C6" s="108">
        <v>8.2172374633716641E-2</v>
      </c>
      <c r="D6" s="104">
        <v>0</v>
      </c>
    </row>
    <row r="7" spans="1:4" x14ac:dyDescent="0.3">
      <c r="A7" s="79"/>
      <c r="B7" s="80" t="s">
        <v>10</v>
      </c>
      <c r="C7" s="109">
        <v>2.6288518594657858E-2</v>
      </c>
      <c r="D7" s="105">
        <v>5.2577037189315716E-2</v>
      </c>
    </row>
    <row r="8" spans="1:4" x14ac:dyDescent="0.3">
      <c r="A8" s="73" t="s">
        <v>7</v>
      </c>
      <c r="B8" s="73" t="s">
        <v>3</v>
      </c>
      <c r="C8" s="108">
        <v>0.25305468638300083</v>
      </c>
      <c r="D8" s="104">
        <v>1.0122187455320033</v>
      </c>
    </row>
    <row r="9" spans="1:4" x14ac:dyDescent="0.3">
      <c r="A9" s="79"/>
      <c r="B9" s="80" t="s">
        <v>10</v>
      </c>
      <c r="C9" s="109">
        <v>0.43910386804401841</v>
      </c>
      <c r="D9" s="105">
        <v>1.5149083447518634</v>
      </c>
    </row>
    <row r="10" spans="1:4" x14ac:dyDescent="0.3">
      <c r="A10" s="73" t="s">
        <v>8</v>
      </c>
      <c r="B10" s="73" t="s">
        <v>3</v>
      </c>
      <c r="C10" s="108">
        <v>1.6440496581911155</v>
      </c>
      <c r="D10" s="104">
        <v>6.5323573085460334</v>
      </c>
    </row>
    <row r="11" spans="1:4" x14ac:dyDescent="0.3">
      <c r="A11" s="79"/>
      <c r="B11" s="80" t="s">
        <v>10</v>
      </c>
      <c r="C11" s="109">
        <v>3.6794657038416925</v>
      </c>
      <c r="D11" s="105">
        <v>11.345019253511884</v>
      </c>
    </row>
    <row r="12" spans="1:4" x14ac:dyDescent="0.3">
      <c r="A12" s="73" t="s">
        <v>9</v>
      </c>
      <c r="B12" s="73" t="s">
        <v>3</v>
      </c>
      <c r="C12" s="108">
        <v>0.19898738164159474</v>
      </c>
      <c r="D12" s="104">
        <v>0.5401086073129</v>
      </c>
    </row>
    <row r="13" spans="1:4" x14ac:dyDescent="0.3">
      <c r="A13" s="81"/>
      <c r="B13" s="82" t="s">
        <v>10</v>
      </c>
      <c r="C13" s="110">
        <v>0.23402378149667571</v>
      </c>
      <c r="D13" s="106">
        <v>1.2871307982317162</v>
      </c>
    </row>
    <row r="15" spans="1:4" x14ac:dyDescent="0.3">
      <c r="A15" s="132" t="s">
        <v>40</v>
      </c>
      <c r="B15" s="132"/>
      <c r="C15" s="132"/>
      <c r="D15" s="132"/>
    </row>
  </sheetData>
  <sheetProtection algorithmName="SHA-512" hashValue="GpSonRUQvI0DWLRMpzGj7I1AuXavOwcEpfXfMuF6Cid4IuvrKSwkbsCQXrYMmQDeJ2TsoCRiV/+g3NQo7v9vIQ==" saltValue="XXD+i9tccMnTsn/lbQv8NQ==" spinCount="100000" sheet="1" objects="1" scenarios="1" pivotTables="0"/>
  <mergeCells count="3">
    <mergeCell ref="A2:D2"/>
    <mergeCell ref="C3:D3"/>
    <mergeCell ref="A15:D15"/>
  </mergeCells>
  <pageMargins left="0.31" right="0.34" top="0.96875" bottom="0.75" header="0.3" footer="0.3"/>
  <pageSetup orientation="portrait" horizontalDpi="1200" verticalDpi="1200" r:id="rId2"/>
  <headerFooter>
    <oddHeader>&amp;C&amp;"-,Bold"&amp;14Summary Table Report&amp;R&amp;G</oddHead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L25"/>
  <sheetViews>
    <sheetView showGridLines="0" view="pageLayout" zoomScaleNormal="100" workbookViewId="0">
      <selection activeCell="J27" sqref="J27"/>
    </sheetView>
  </sheetViews>
  <sheetFormatPr defaultRowHeight="14.4" x14ac:dyDescent="0.3"/>
  <sheetData>
    <row r="1" spans="1:12" ht="15" thickBot="1" x14ac:dyDescent="0.35"/>
    <row r="2" spans="1:12" x14ac:dyDescent="0.3">
      <c r="A2" s="136" t="s">
        <v>75</v>
      </c>
      <c r="B2" s="144"/>
      <c r="C2" s="144"/>
      <c r="D2" s="137"/>
      <c r="E2" s="137"/>
      <c r="F2" s="137"/>
      <c r="G2" s="137"/>
      <c r="H2" s="137"/>
      <c r="I2" s="137"/>
      <c r="J2" s="137"/>
      <c r="K2" s="137"/>
      <c r="L2" s="138"/>
    </row>
    <row r="3" spans="1:12" x14ac:dyDescent="0.3">
      <c r="A3" s="12"/>
      <c r="L3" s="17"/>
    </row>
    <row r="4" spans="1:12" x14ac:dyDescent="0.3">
      <c r="A4" s="16"/>
      <c r="L4" s="20"/>
    </row>
    <row r="5" spans="1:12" x14ac:dyDescent="0.3">
      <c r="A5" s="16"/>
      <c r="L5" s="20"/>
    </row>
    <row r="6" spans="1:12" x14ac:dyDescent="0.3">
      <c r="A6" s="16"/>
      <c r="L6" s="20"/>
    </row>
    <row r="7" spans="1:12" x14ac:dyDescent="0.3">
      <c r="A7" s="16"/>
      <c r="L7" s="20"/>
    </row>
    <row r="8" spans="1:12" x14ac:dyDescent="0.3">
      <c r="A8" s="16"/>
      <c r="L8" s="20"/>
    </row>
    <row r="9" spans="1:12" x14ac:dyDescent="0.3">
      <c r="A9" s="16"/>
      <c r="L9" s="20"/>
    </row>
    <row r="10" spans="1:12" x14ac:dyDescent="0.3">
      <c r="A10" s="16"/>
      <c r="L10" s="20"/>
    </row>
    <row r="11" spans="1:12" x14ac:dyDescent="0.3">
      <c r="A11" s="16"/>
      <c r="L11" s="20"/>
    </row>
    <row r="12" spans="1:12" x14ac:dyDescent="0.3">
      <c r="A12" s="16"/>
      <c r="L12" s="20"/>
    </row>
    <row r="13" spans="1:12" x14ac:dyDescent="0.3">
      <c r="A13" s="16"/>
      <c r="L13" s="20"/>
    </row>
    <row r="14" spans="1:12" x14ac:dyDescent="0.3">
      <c r="A14" s="16"/>
      <c r="L14" s="20"/>
    </row>
    <row r="15" spans="1:12" x14ac:dyDescent="0.3">
      <c r="A15" s="16"/>
      <c r="L15" s="20"/>
    </row>
    <row r="16" spans="1:12" x14ac:dyDescent="0.3">
      <c r="A16" s="16"/>
      <c r="L16" s="20"/>
    </row>
    <row r="17" spans="1:12" x14ac:dyDescent="0.3">
      <c r="A17" s="16"/>
      <c r="L17" s="20"/>
    </row>
    <row r="18" spans="1:12" x14ac:dyDescent="0.3">
      <c r="A18" s="16"/>
      <c r="L18" s="20"/>
    </row>
    <row r="19" spans="1:12" x14ac:dyDescent="0.3">
      <c r="A19" s="16"/>
      <c r="L19" s="20"/>
    </row>
    <row r="20" spans="1:12" x14ac:dyDescent="0.3">
      <c r="A20" s="16"/>
      <c r="L20" s="20"/>
    </row>
    <row r="21" spans="1:12" x14ac:dyDescent="0.3">
      <c r="A21" s="16"/>
      <c r="L21" s="20"/>
    </row>
    <row r="22" spans="1:12" x14ac:dyDescent="0.3">
      <c r="A22" s="16"/>
      <c r="L22" s="20"/>
    </row>
    <row r="23" spans="1:12" x14ac:dyDescent="0.3">
      <c r="A23" s="16"/>
      <c r="L23" s="20"/>
    </row>
    <row r="24" spans="1:12" x14ac:dyDescent="0.3">
      <c r="A24" s="16"/>
      <c r="L24" s="20"/>
    </row>
    <row r="25" spans="1:12" x14ac:dyDescent="0.3">
      <c r="A25" s="18"/>
      <c r="B25" s="21"/>
      <c r="C25" s="21"/>
      <c r="D25" s="21"/>
      <c r="E25" s="21"/>
      <c r="F25" s="21"/>
      <c r="G25" s="21"/>
      <c r="H25" s="21"/>
      <c r="I25" s="21"/>
      <c r="J25" s="21"/>
      <c r="K25" s="21"/>
      <c r="L25" s="22"/>
    </row>
  </sheetData>
  <sheetProtection algorithmName="SHA-512" hashValue="7rz+e2ZlzLIXNTioEpneHaNfZQtM15YiNF41TymL6UA0LHAaOMtCA8klnaQRItnFkhepW7KIyoXLsvBcnLtHRw==" saltValue="0LzQLtDQYOzg5d4ogPa9Yg==" spinCount="100000" sheet="1" objects="1" scenarios="1" pivotTables="0"/>
  <mergeCells count="1">
    <mergeCell ref="A2:L2"/>
  </mergeCells>
  <pageMargins left="0.7" right="0.7" top="0.89583333333333337" bottom="0.75" header="0.3" footer="0.3"/>
  <pageSetup orientation="landscape" verticalDpi="1200" r:id="rId1"/>
  <headerFooter>
    <oddHeader>&amp;C&amp;"-,Bold"&amp;14Summary Table Report&amp;R&amp;G</odd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sheetPr>
  <dimension ref="A1:D15"/>
  <sheetViews>
    <sheetView showGridLines="0" view="pageLayout" zoomScaleNormal="100" workbookViewId="0">
      <selection activeCell="D10" sqref="D10"/>
    </sheetView>
  </sheetViews>
  <sheetFormatPr defaultRowHeight="14.4" x14ac:dyDescent="0.3"/>
  <cols>
    <col min="1" max="1" width="12.44140625" customWidth="1"/>
    <col min="2" max="2" width="13.6640625" customWidth="1"/>
    <col min="3" max="4" width="31.33203125" customWidth="1"/>
  </cols>
  <sheetData>
    <row r="1" spans="1:4" ht="15" thickBot="1" x14ac:dyDescent="0.35"/>
    <row r="2" spans="1:4" x14ac:dyDescent="0.3">
      <c r="A2" s="136" t="s">
        <v>76</v>
      </c>
      <c r="B2" s="144"/>
      <c r="C2" s="144"/>
      <c r="D2" s="138"/>
    </row>
    <row r="3" spans="1:4" x14ac:dyDescent="0.3">
      <c r="A3" s="16"/>
      <c r="B3" s="19"/>
      <c r="C3" s="19"/>
      <c r="D3" s="17"/>
    </row>
    <row r="4" spans="1:4" ht="15" thickBot="1" x14ac:dyDescent="0.35">
      <c r="A4" s="75" t="s">
        <v>34</v>
      </c>
      <c r="B4" s="74"/>
      <c r="C4" s="47" t="s">
        <v>2</v>
      </c>
      <c r="D4" s="118"/>
    </row>
    <row r="5" spans="1:4" x14ac:dyDescent="0.3">
      <c r="A5" s="75" t="s">
        <v>1</v>
      </c>
      <c r="B5" s="75" t="s">
        <v>0</v>
      </c>
      <c r="C5" s="103" t="s">
        <v>6</v>
      </c>
      <c r="D5" s="111" t="s">
        <v>5</v>
      </c>
    </row>
    <row r="6" spans="1:4" x14ac:dyDescent="0.3">
      <c r="A6" s="73" t="s">
        <v>4</v>
      </c>
      <c r="B6" s="73" t="s">
        <v>3</v>
      </c>
      <c r="C6" s="112">
        <v>93.333333333333329</v>
      </c>
      <c r="D6" s="113" t="s">
        <v>37</v>
      </c>
    </row>
    <row r="7" spans="1:4" x14ac:dyDescent="0.3">
      <c r="A7" s="79"/>
      <c r="B7" s="80" t="s">
        <v>10</v>
      </c>
      <c r="C7" s="114">
        <v>84</v>
      </c>
      <c r="D7" s="115">
        <v>44</v>
      </c>
    </row>
    <row r="8" spans="1:4" x14ac:dyDescent="0.3">
      <c r="A8" s="73" t="s">
        <v>7</v>
      </c>
      <c r="B8" s="73" t="s">
        <v>3</v>
      </c>
      <c r="C8" s="112">
        <v>91</v>
      </c>
      <c r="D8" s="113">
        <v>57.791666666666664</v>
      </c>
    </row>
    <row r="9" spans="1:4" x14ac:dyDescent="0.3">
      <c r="A9" s="79"/>
      <c r="B9" s="80" t="s">
        <v>10</v>
      </c>
      <c r="C9" s="114">
        <v>74.05</v>
      </c>
      <c r="D9" s="115">
        <v>66.260869565217391</v>
      </c>
    </row>
    <row r="10" spans="1:4" x14ac:dyDescent="0.3">
      <c r="A10" s="73" t="s">
        <v>8</v>
      </c>
      <c r="B10" s="73" t="s">
        <v>3</v>
      </c>
      <c r="C10" s="112">
        <v>78.48</v>
      </c>
      <c r="D10" s="113">
        <v>60.050335570469798</v>
      </c>
    </row>
    <row r="11" spans="1:4" x14ac:dyDescent="0.3">
      <c r="A11" s="79"/>
      <c r="B11" s="80" t="s">
        <v>10</v>
      </c>
      <c r="C11" s="114">
        <v>72.32692307692308</v>
      </c>
      <c r="D11" s="115">
        <v>60.725571725571726</v>
      </c>
    </row>
    <row r="12" spans="1:4" x14ac:dyDescent="0.3">
      <c r="A12" s="73" t="s">
        <v>9</v>
      </c>
      <c r="B12" s="73" t="s">
        <v>3</v>
      </c>
      <c r="C12" s="112">
        <v>48.571428571428569</v>
      </c>
      <c r="D12" s="113">
        <v>51.157894736842103</v>
      </c>
    </row>
    <row r="13" spans="1:4" x14ac:dyDescent="0.3">
      <c r="A13" s="81"/>
      <c r="B13" s="82" t="s">
        <v>10</v>
      </c>
      <c r="C13" s="116">
        <v>46.666666666666664</v>
      </c>
      <c r="D13" s="117">
        <v>59.909090909090907</v>
      </c>
    </row>
    <row r="15" spans="1:4" x14ac:dyDescent="0.3">
      <c r="A15" s="132" t="s">
        <v>40</v>
      </c>
      <c r="B15" s="132"/>
      <c r="C15" s="132"/>
      <c r="D15" s="132"/>
    </row>
  </sheetData>
  <sheetProtection algorithmName="SHA-512" hashValue="U8GCa4oN2w1dWky8ZmPXtKyC72xniq/KEsdUcnN3yQ6aiEHmFHBDroAQ4Ttzc+EU+f80u1hXnp8v6pF/C/RnQg==" saltValue="XEaZGYhIUNyTWrmFFUCWXQ==" spinCount="100000" sheet="1" objects="1" scenarios="1" pivotTables="0"/>
  <mergeCells count="2">
    <mergeCell ref="A2:D2"/>
    <mergeCell ref="A15:D15"/>
  </mergeCells>
  <pageMargins left="0.31" right="0.34" top="0.96875" bottom="0.75" header="0.3" footer="0.3"/>
  <pageSetup orientation="portrait" horizontalDpi="1200" verticalDpi="1200" r:id="rId2"/>
  <headerFooter>
    <oddHeader>&amp;C&amp;"-,Bold"&amp;14Summary Table Report&amp;R&amp;G</oddHead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sheetPr>
  <dimension ref="A1:L28"/>
  <sheetViews>
    <sheetView showGridLines="0" view="pageLayout" zoomScaleNormal="100" workbookViewId="0">
      <selection activeCell="A2" sqref="A2:L2"/>
    </sheetView>
  </sheetViews>
  <sheetFormatPr defaultRowHeight="14.4" x14ac:dyDescent="0.3"/>
  <sheetData>
    <row r="1" spans="1:12" ht="15" thickBot="1" x14ac:dyDescent="0.35"/>
    <row r="2" spans="1:12" x14ac:dyDescent="0.3">
      <c r="A2" s="136" t="s">
        <v>77</v>
      </c>
      <c r="B2" s="144"/>
      <c r="C2" s="144"/>
      <c r="D2" s="137"/>
      <c r="E2" s="137"/>
      <c r="F2" s="137"/>
      <c r="G2" s="137"/>
      <c r="H2" s="137"/>
      <c r="I2" s="137"/>
      <c r="J2" s="137"/>
      <c r="K2" s="137"/>
      <c r="L2" s="138"/>
    </row>
    <row r="3" spans="1:12" x14ac:dyDescent="0.3">
      <c r="A3" s="12"/>
      <c r="L3" s="17"/>
    </row>
    <row r="4" spans="1:12" x14ac:dyDescent="0.3">
      <c r="A4" s="16"/>
      <c r="L4" s="20"/>
    </row>
    <row r="5" spans="1:12" x14ac:dyDescent="0.3">
      <c r="A5" s="16"/>
      <c r="L5" s="20"/>
    </row>
    <row r="6" spans="1:12" x14ac:dyDescent="0.3">
      <c r="A6" s="16"/>
      <c r="L6" s="20"/>
    </row>
    <row r="7" spans="1:12" x14ac:dyDescent="0.3">
      <c r="A7" s="16"/>
      <c r="L7" s="20"/>
    </row>
    <row r="8" spans="1:12" x14ac:dyDescent="0.3">
      <c r="A8" s="16"/>
      <c r="L8" s="20"/>
    </row>
    <row r="9" spans="1:12" x14ac:dyDescent="0.3">
      <c r="A9" s="16"/>
      <c r="L9" s="20"/>
    </row>
    <row r="10" spans="1:12" x14ac:dyDescent="0.3">
      <c r="A10" s="16"/>
      <c r="L10" s="20"/>
    </row>
    <row r="11" spans="1:12" x14ac:dyDescent="0.3">
      <c r="A11" s="16"/>
      <c r="L11" s="20"/>
    </row>
    <row r="12" spans="1:12" x14ac:dyDescent="0.3">
      <c r="A12" s="16"/>
      <c r="L12" s="20"/>
    </row>
    <row r="13" spans="1:12" x14ac:dyDescent="0.3">
      <c r="A13" s="16"/>
      <c r="L13" s="20"/>
    </row>
    <row r="14" spans="1:12" x14ac:dyDescent="0.3">
      <c r="A14" s="16"/>
      <c r="L14" s="20"/>
    </row>
    <row r="15" spans="1:12" x14ac:dyDescent="0.3">
      <c r="A15" s="16"/>
      <c r="L15" s="20"/>
    </row>
    <row r="16" spans="1:12" x14ac:dyDescent="0.3">
      <c r="A16" s="16"/>
      <c r="L16" s="20"/>
    </row>
    <row r="17" spans="1:12" x14ac:dyDescent="0.3">
      <c r="A17" s="16"/>
      <c r="L17" s="20"/>
    </row>
    <row r="18" spans="1:12" x14ac:dyDescent="0.3">
      <c r="A18" s="16"/>
      <c r="L18" s="20"/>
    </row>
    <row r="19" spans="1:12" x14ac:dyDescent="0.3">
      <c r="A19" s="16"/>
      <c r="L19" s="20"/>
    </row>
    <row r="20" spans="1:12" x14ac:dyDescent="0.3">
      <c r="A20" s="16"/>
      <c r="L20" s="20"/>
    </row>
    <row r="21" spans="1:12" x14ac:dyDescent="0.3">
      <c r="A21" s="16"/>
      <c r="L21" s="20"/>
    </row>
    <row r="22" spans="1:12" x14ac:dyDescent="0.3">
      <c r="A22" s="16"/>
      <c r="L22" s="20"/>
    </row>
    <row r="23" spans="1:12" x14ac:dyDescent="0.3">
      <c r="A23" s="16"/>
      <c r="L23" s="20"/>
    </row>
    <row r="24" spans="1:12" x14ac:dyDescent="0.3">
      <c r="A24" s="16"/>
      <c r="L24" s="20"/>
    </row>
    <row r="25" spans="1:12" x14ac:dyDescent="0.3">
      <c r="A25" s="16"/>
      <c r="L25" s="20"/>
    </row>
    <row r="26" spans="1:12" x14ac:dyDescent="0.3">
      <c r="A26" s="16"/>
      <c r="L26" s="20"/>
    </row>
    <row r="27" spans="1:12" x14ac:dyDescent="0.3">
      <c r="A27" s="16"/>
      <c r="L27" s="20"/>
    </row>
    <row r="28" spans="1:12" x14ac:dyDescent="0.3">
      <c r="A28" s="18"/>
      <c r="B28" s="21"/>
      <c r="C28" s="21"/>
      <c r="D28" s="21"/>
      <c r="E28" s="21"/>
      <c r="F28" s="21"/>
      <c r="G28" s="21"/>
      <c r="H28" s="21"/>
      <c r="I28" s="21"/>
      <c r="J28" s="21"/>
      <c r="K28" s="21"/>
      <c r="L28" s="22"/>
    </row>
  </sheetData>
  <sheetProtection algorithmName="SHA-512" hashValue="QHYTak8rmRR+faLNdAYFqTA73USHogP2kbPfu/zwxAdEH3fpE6XksGFrrCdtcXHgEIgB4jQvbJni4Q/saDtWXQ==" saltValue="hjoJ0m4bq9ZahSoG363Xfg==" spinCount="100000" sheet="1" objects="1" scenarios="1" pivotTables="0"/>
  <mergeCells count="1">
    <mergeCell ref="A2:L2"/>
  </mergeCells>
  <pageMargins left="0.7" right="0.7" top="0.75" bottom="0.75" header="0.3" footer="0.3"/>
  <pageSetup orientation="landscape" verticalDpi="1200" r:id="rId1"/>
  <headerFooter>
    <oddHeader>&amp;C&amp;"-,Bold"&amp;14Summary Table Report&amp;R&amp;G</oddHead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7030A0"/>
  </sheetPr>
  <dimension ref="A1:D15"/>
  <sheetViews>
    <sheetView showGridLines="0" view="pageLayout" zoomScaleNormal="100" workbookViewId="0">
      <selection activeCell="D10" sqref="D10"/>
    </sheetView>
  </sheetViews>
  <sheetFormatPr defaultRowHeight="14.4" x14ac:dyDescent="0.3"/>
  <cols>
    <col min="1" max="1" width="19.5546875" customWidth="1"/>
    <col min="2" max="2" width="13.6640625" customWidth="1"/>
    <col min="3" max="4" width="31.33203125" customWidth="1"/>
  </cols>
  <sheetData>
    <row r="1" spans="1:4" ht="15" thickBot="1" x14ac:dyDescent="0.35"/>
    <row r="2" spans="1:4" x14ac:dyDescent="0.3">
      <c r="A2" s="136" t="s">
        <v>78</v>
      </c>
      <c r="B2" s="144"/>
      <c r="C2" s="144"/>
      <c r="D2" s="138"/>
    </row>
    <row r="3" spans="1:4" x14ac:dyDescent="0.3">
      <c r="A3" s="16"/>
      <c r="B3" s="19"/>
      <c r="C3" s="19"/>
      <c r="D3" s="17"/>
    </row>
    <row r="4" spans="1:4" ht="15" thickBot="1" x14ac:dyDescent="0.35">
      <c r="A4" s="75" t="s">
        <v>35</v>
      </c>
      <c r="B4" s="74"/>
      <c r="C4" s="47" t="s">
        <v>2</v>
      </c>
      <c r="D4" s="118"/>
    </row>
    <row r="5" spans="1:4" x14ac:dyDescent="0.3">
      <c r="A5" s="75" t="s">
        <v>1</v>
      </c>
      <c r="B5" s="75" t="s">
        <v>0</v>
      </c>
      <c r="C5" s="103" t="s">
        <v>6</v>
      </c>
      <c r="D5" s="111" t="s">
        <v>5</v>
      </c>
    </row>
    <row r="6" spans="1:4" x14ac:dyDescent="0.3">
      <c r="A6" s="73" t="s">
        <v>4</v>
      </c>
      <c r="B6" s="73" t="s">
        <v>3</v>
      </c>
      <c r="C6" s="112">
        <v>4</v>
      </c>
      <c r="D6" s="113" t="s">
        <v>37</v>
      </c>
    </row>
    <row r="7" spans="1:4" x14ac:dyDescent="0.3">
      <c r="A7" s="79"/>
      <c r="B7" s="80" t="s">
        <v>10</v>
      </c>
      <c r="C7" s="114">
        <v>3</v>
      </c>
      <c r="D7" s="115">
        <v>1.5</v>
      </c>
    </row>
    <row r="8" spans="1:4" x14ac:dyDescent="0.3">
      <c r="A8" s="73" t="s">
        <v>7</v>
      </c>
      <c r="B8" s="73" t="s">
        <v>3</v>
      </c>
      <c r="C8" s="112">
        <v>3.25</v>
      </c>
      <c r="D8" s="113">
        <v>2.2708333333333335</v>
      </c>
    </row>
    <row r="9" spans="1:4" x14ac:dyDescent="0.3">
      <c r="A9" s="79"/>
      <c r="B9" s="80" t="s">
        <v>10</v>
      </c>
      <c r="C9" s="114">
        <v>2.65</v>
      </c>
      <c r="D9" s="115">
        <v>2.3333333333333335</v>
      </c>
    </row>
    <row r="10" spans="1:4" x14ac:dyDescent="0.3">
      <c r="A10" s="73" t="s">
        <v>8</v>
      </c>
      <c r="B10" s="73" t="s">
        <v>3</v>
      </c>
      <c r="C10" s="112">
        <v>2.7866666666666666</v>
      </c>
      <c r="D10" s="113">
        <v>2.2214765100671139</v>
      </c>
    </row>
    <row r="11" spans="1:4" x14ac:dyDescent="0.3">
      <c r="A11" s="79"/>
      <c r="B11" s="80" t="s">
        <v>10</v>
      </c>
      <c r="C11" s="114">
        <v>2.5448717948717947</v>
      </c>
      <c r="D11" s="115">
        <v>2.2079002079002077</v>
      </c>
    </row>
    <row r="12" spans="1:4" x14ac:dyDescent="0.3">
      <c r="A12" s="73" t="s">
        <v>9</v>
      </c>
      <c r="B12" s="73" t="s">
        <v>3</v>
      </c>
      <c r="C12" s="112">
        <v>1.4285714285714286</v>
      </c>
      <c r="D12" s="113">
        <v>2</v>
      </c>
    </row>
    <row r="13" spans="1:4" x14ac:dyDescent="0.3">
      <c r="A13" s="81"/>
      <c r="B13" s="82" t="s">
        <v>10</v>
      </c>
      <c r="C13" s="116">
        <v>1.6666666666666667</v>
      </c>
      <c r="D13" s="117">
        <v>2.3030303030303032</v>
      </c>
    </row>
    <row r="15" spans="1:4" x14ac:dyDescent="0.3">
      <c r="A15" s="132" t="s">
        <v>40</v>
      </c>
      <c r="B15" s="132"/>
      <c r="C15" s="132"/>
      <c r="D15" s="132"/>
    </row>
  </sheetData>
  <sheetProtection algorithmName="SHA-512" hashValue="gEpdDufTXVqn+udUPdZSvLAgnRu+01QXl8awEG8EF71VcTAgTk60KZlgi/ioSriV60ROMqm5QDs54U1A3sSS6w==" saltValue="n0Vw6X4oSqW/aU53fWG+Yw==" spinCount="100000" sheet="1" objects="1" scenarios="1" pivotTables="0"/>
  <mergeCells count="2">
    <mergeCell ref="A2:D2"/>
    <mergeCell ref="A15:D15"/>
  </mergeCells>
  <pageMargins left="0.31" right="0.34" top="0.96875" bottom="0.75" header="0.3" footer="0.3"/>
  <pageSetup orientation="portrait" horizontalDpi="1200" verticalDpi="1200" r:id="rId2"/>
  <headerFooter>
    <oddHeader>&amp;C&amp;"-,Bold"&amp;14Summary Table Report&amp;R&amp;G</oddHeader>
  </headerFooter>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7030A0"/>
  </sheetPr>
  <dimension ref="A1:L28"/>
  <sheetViews>
    <sheetView showGridLines="0" view="pageLayout" zoomScaleNormal="100" workbookViewId="0">
      <selection activeCell="G30" sqref="G30"/>
    </sheetView>
  </sheetViews>
  <sheetFormatPr defaultRowHeight="14.4" x14ac:dyDescent="0.3"/>
  <sheetData>
    <row r="1" spans="1:12" ht="15" thickBot="1" x14ac:dyDescent="0.35"/>
    <row r="2" spans="1:12" x14ac:dyDescent="0.3">
      <c r="A2" s="136" t="s">
        <v>79</v>
      </c>
      <c r="B2" s="144"/>
      <c r="C2" s="144"/>
      <c r="D2" s="137"/>
      <c r="E2" s="137"/>
      <c r="F2" s="137"/>
      <c r="G2" s="137"/>
      <c r="H2" s="137"/>
      <c r="I2" s="137"/>
      <c r="J2" s="137"/>
      <c r="K2" s="137"/>
      <c r="L2" s="138"/>
    </row>
    <row r="3" spans="1:12" x14ac:dyDescent="0.3">
      <c r="A3" s="12"/>
      <c r="L3" s="17"/>
    </row>
    <row r="4" spans="1:12" x14ac:dyDescent="0.3">
      <c r="A4" s="16"/>
      <c r="L4" s="20"/>
    </row>
    <row r="5" spans="1:12" x14ac:dyDescent="0.3">
      <c r="A5" s="16"/>
      <c r="L5" s="20"/>
    </row>
    <row r="6" spans="1:12" x14ac:dyDescent="0.3">
      <c r="A6" s="16"/>
      <c r="L6" s="20"/>
    </row>
    <row r="7" spans="1:12" x14ac:dyDescent="0.3">
      <c r="A7" s="16"/>
      <c r="L7" s="20"/>
    </row>
    <row r="8" spans="1:12" x14ac:dyDescent="0.3">
      <c r="A8" s="16"/>
      <c r="L8" s="20"/>
    </row>
    <row r="9" spans="1:12" x14ac:dyDescent="0.3">
      <c r="A9" s="16"/>
      <c r="L9" s="20"/>
    </row>
    <row r="10" spans="1:12" x14ac:dyDescent="0.3">
      <c r="A10" s="16"/>
      <c r="L10" s="20"/>
    </row>
    <row r="11" spans="1:12" x14ac:dyDescent="0.3">
      <c r="A11" s="16"/>
      <c r="L11" s="20"/>
    </row>
    <row r="12" spans="1:12" x14ac:dyDescent="0.3">
      <c r="A12" s="16"/>
      <c r="L12" s="20"/>
    </row>
    <row r="13" spans="1:12" x14ac:dyDescent="0.3">
      <c r="A13" s="16"/>
      <c r="L13" s="20"/>
    </row>
    <row r="14" spans="1:12" x14ac:dyDescent="0.3">
      <c r="A14" s="16"/>
      <c r="L14" s="20"/>
    </row>
    <row r="15" spans="1:12" x14ac:dyDescent="0.3">
      <c r="A15" s="16"/>
      <c r="L15" s="20"/>
    </row>
    <row r="16" spans="1:12" x14ac:dyDescent="0.3">
      <c r="A16" s="16"/>
      <c r="L16" s="20"/>
    </row>
    <row r="17" spans="1:12" x14ac:dyDescent="0.3">
      <c r="A17" s="16"/>
      <c r="L17" s="20"/>
    </row>
    <row r="18" spans="1:12" x14ac:dyDescent="0.3">
      <c r="A18" s="16"/>
      <c r="L18" s="20"/>
    </row>
    <row r="19" spans="1:12" x14ac:dyDescent="0.3">
      <c r="A19" s="16"/>
      <c r="L19" s="20"/>
    </row>
    <row r="20" spans="1:12" x14ac:dyDescent="0.3">
      <c r="A20" s="16"/>
      <c r="L20" s="20"/>
    </row>
    <row r="21" spans="1:12" x14ac:dyDescent="0.3">
      <c r="A21" s="16"/>
      <c r="L21" s="20"/>
    </row>
    <row r="22" spans="1:12" x14ac:dyDescent="0.3">
      <c r="A22" s="16"/>
      <c r="L22" s="20"/>
    </row>
    <row r="23" spans="1:12" x14ac:dyDescent="0.3">
      <c r="A23" s="16"/>
      <c r="L23" s="20"/>
    </row>
    <row r="24" spans="1:12" x14ac:dyDescent="0.3">
      <c r="A24" s="16"/>
      <c r="L24" s="20"/>
    </row>
    <row r="25" spans="1:12" x14ac:dyDescent="0.3">
      <c r="A25" s="16"/>
      <c r="L25" s="20"/>
    </row>
    <row r="26" spans="1:12" x14ac:dyDescent="0.3">
      <c r="A26" s="16"/>
      <c r="L26" s="20"/>
    </row>
    <row r="27" spans="1:12" x14ac:dyDescent="0.3">
      <c r="A27" s="16"/>
      <c r="L27" s="20"/>
    </row>
    <row r="28" spans="1:12" x14ac:dyDescent="0.3">
      <c r="A28" s="18"/>
      <c r="B28" s="21"/>
      <c r="C28" s="21"/>
      <c r="D28" s="21"/>
      <c r="E28" s="21"/>
      <c r="F28" s="21"/>
      <c r="G28" s="21"/>
      <c r="H28" s="21"/>
      <c r="I28" s="21"/>
      <c r="J28" s="21"/>
      <c r="K28" s="21"/>
      <c r="L28" s="22"/>
    </row>
  </sheetData>
  <sheetProtection algorithmName="SHA-512" hashValue="9Q4g69UBOelitdVfkL4LACPLhH2pLd7WHNBrkd+CosUl0MbRwKJJWKV8neC53dInS2QR73C1Edu7ggPHC9zVEA==" saltValue="Cspz98bz2RpnaO3sc1M/0A==" spinCount="100000" sheet="1" objects="1" scenarios="1" pivotTables="0"/>
  <mergeCells count="1">
    <mergeCell ref="A2:L2"/>
  </mergeCells>
  <pageMargins left="0.7" right="0.7" top="0.75" bottom="0.75" header="0.3" footer="0.3"/>
  <pageSetup orientation="landscape" verticalDpi="1200" r:id="rId1"/>
  <headerFooter>
    <oddHeader>&amp;C&amp;"-,Bold"&amp;14Summary Table Report&amp;R&amp;G</oddHead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2060"/>
  </sheetPr>
  <dimension ref="A1:D15"/>
  <sheetViews>
    <sheetView showGridLines="0" view="pageLayout" zoomScaleNormal="100" workbookViewId="0">
      <selection activeCell="D11" sqref="D11"/>
    </sheetView>
  </sheetViews>
  <sheetFormatPr defaultRowHeight="14.4" x14ac:dyDescent="0.3"/>
  <cols>
    <col min="1" max="1" width="19.5546875" customWidth="1"/>
    <col min="2" max="2" width="13.6640625" customWidth="1"/>
    <col min="3" max="4" width="31.109375" customWidth="1"/>
  </cols>
  <sheetData>
    <row r="1" spans="1:4" ht="15" thickBot="1" x14ac:dyDescent="0.35"/>
    <row r="2" spans="1:4" x14ac:dyDescent="0.3">
      <c r="A2" s="136" t="s">
        <v>80</v>
      </c>
      <c r="B2" s="144"/>
      <c r="C2" s="144"/>
      <c r="D2" s="138"/>
    </row>
    <row r="3" spans="1:4" x14ac:dyDescent="0.3">
      <c r="A3" s="16"/>
      <c r="B3" s="19"/>
      <c r="C3" s="19"/>
      <c r="D3" s="17"/>
    </row>
    <row r="4" spans="1:4" ht="15" thickBot="1" x14ac:dyDescent="0.35">
      <c r="A4" s="75" t="s">
        <v>36</v>
      </c>
      <c r="B4" s="74"/>
      <c r="C4" s="47" t="s">
        <v>2</v>
      </c>
      <c r="D4" s="125"/>
    </row>
    <row r="5" spans="1:4" x14ac:dyDescent="0.3">
      <c r="A5" s="75" t="s">
        <v>1</v>
      </c>
      <c r="B5" s="75" t="s">
        <v>0</v>
      </c>
      <c r="C5" s="103" t="s">
        <v>6</v>
      </c>
      <c r="D5" s="111" t="s">
        <v>5</v>
      </c>
    </row>
    <row r="6" spans="1:4" x14ac:dyDescent="0.3">
      <c r="A6" s="73" t="s">
        <v>4</v>
      </c>
      <c r="B6" s="73" t="s">
        <v>3</v>
      </c>
      <c r="C6" s="119">
        <v>23.333333333333332</v>
      </c>
      <c r="D6" s="120" t="s">
        <v>37</v>
      </c>
    </row>
    <row r="7" spans="1:4" x14ac:dyDescent="0.3">
      <c r="A7" s="79"/>
      <c r="B7" s="80" t="s">
        <v>10</v>
      </c>
      <c r="C7" s="121">
        <v>28</v>
      </c>
      <c r="D7" s="122">
        <v>29.333333333333332</v>
      </c>
    </row>
    <row r="8" spans="1:4" x14ac:dyDescent="0.3">
      <c r="A8" s="73" t="s">
        <v>7</v>
      </c>
      <c r="B8" s="73" t="s">
        <v>3</v>
      </c>
      <c r="C8" s="119">
        <v>28</v>
      </c>
      <c r="D8" s="120">
        <v>25.449541284403669</v>
      </c>
    </row>
    <row r="9" spans="1:4" x14ac:dyDescent="0.3">
      <c r="A9" s="79"/>
      <c r="B9" s="80" t="s">
        <v>10</v>
      </c>
      <c r="C9" s="121">
        <v>27.943396226415093</v>
      </c>
      <c r="D9" s="122">
        <v>28.397515527950311</v>
      </c>
    </row>
    <row r="10" spans="1:4" x14ac:dyDescent="0.3">
      <c r="A10" s="73" t="s">
        <v>8</v>
      </c>
      <c r="B10" s="73" t="s">
        <v>3</v>
      </c>
      <c r="C10" s="119">
        <v>28.162679425837322</v>
      </c>
      <c r="D10" s="120">
        <v>27.031722054380666</v>
      </c>
    </row>
    <row r="11" spans="1:4" x14ac:dyDescent="0.3">
      <c r="A11" s="79"/>
      <c r="B11" s="80" t="s">
        <v>10</v>
      </c>
      <c r="C11" s="121">
        <v>28.420654911838792</v>
      </c>
      <c r="D11" s="122">
        <v>27.503766478342751</v>
      </c>
    </row>
    <row r="12" spans="1:4" x14ac:dyDescent="0.3">
      <c r="A12" s="73" t="s">
        <v>9</v>
      </c>
      <c r="B12" s="73" t="s">
        <v>3</v>
      </c>
      <c r="C12" s="119">
        <v>34</v>
      </c>
      <c r="D12" s="120">
        <v>25.578947368421051</v>
      </c>
    </row>
    <row r="13" spans="1:4" x14ac:dyDescent="0.3">
      <c r="A13" s="81"/>
      <c r="B13" s="82" t="s">
        <v>10</v>
      </c>
      <c r="C13" s="123">
        <v>28</v>
      </c>
      <c r="D13" s="124">
        <v>26.013157894736842</v>
      </c>
    </row>
    <row r="15" spans="1:4" x14ac:dyDescent="0.3">
      <c r="A15" s="132" t="s">
        <v>40</v>
      </c>
      <c r="B15" s="132"/>
      <c r="C15" s="132"/>
      <c r="D15" s="132"/>
    </row>
  </sheetData>
  <sheetProtection algorithmName="SHA-512" hashValue="CN7tht2IU2X2KAM3EkcgWDBLjsHgJLIhQTHUFNT3elwQ2mhFAzHAzvtwsEoLGh0Cx1qpHJFIXvFHj1uG8IKyaQ==" saltValue="W+Y8JS25XkNd8LbJ2OMElw==" spinCount="100000" sheet="1" objects="1" scenarios="1" pivotTables="0"/>
  <mergeCells count="2">
    <mergeCell ref="A2:D2"/>
    <mergeCell ref="A15:D15"/>
  </mergeCells>
  <pageMargins left="0.31" right="0.34" top="0.96875" bottom="0.75" header="0.3" footer="0.3"/>
  <pageSetup orientation="portrait" horizontalDpi="1200" verticalDpi="1200" r:id="rId2"/>
  <headerFooter>
    <oddHeader>&amp;C&amp;"-,Bold"&amp;14Summary Table Report&amp;R&amp;G</oddHeader>
  </headerFooter>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2060"/>
  </sheetPr>
  <dimension ref="A1:L28"/>
  <sheetViews>
    <sheetView showGridLines="0" view="pageLayout" zoomScaleNormal="100" workbookViewId="0">
      <selection activeCell="A2" sqref="A2:L2"/>
    </sheetView>
  </sheetViews>
  <sheetFormatPr defaultRowHeight="14.4" x14ac:dyDescent="0.3"/>
  <sheetData>
    <row r="1" spans="1:12" ht="15" thickBot="1" x14ac:dyDescent="0.35"/>
    <row r="2" spans="1:12" x14ac:dyDescent="0.3">
      <c r="A2" s="136" t="s">
        <v>81</v>
      </c>
      <c r="B2" s="144"/>
      <c r="C2" s="144"/>
      <c r="D2" s="137"/>
      <c r="E2" s="137"/>
      <c r="F2" s="137"/>
      <c r="G2" s="137"/>
      <c r="H2" s="137"/>
      <c r="I2" s="137"/>
      <c r="J2" s="137"/>
      <c r="K2" s="137"/>
      <c r="L2" s="138"/>
    </row>
    <row r="3" spans="1:12" x14ac:dyDescent="0.3">
      <c r="A3" s="12"/>
      <c r="L3" s="17"/>
    </row>
    <row r="4" spans="1:12" x14ac:dyDescent="0.3">
      <c r="A4" s="16"/>
      <c r="L4" s="20"/>
    </row>
    <row r="5" spans="1:12" x14ac:dyDescent="0.3">
      <c r="A5" s="16"/>
      <c r="L5" s="20"/>
    </row>
    <row r="6" spans="1:12" x14ac:dyDescent="0.3">
      <c r="A6" s="16"/>
      <c r="L6" s="20"/>
    </row>
    <row r="7" spans="1:12" x14ac:dyDescent="0.3">
      <c r="A7" s="16"/>
      <c r="L7" s="20"/>
    </row>
    <row r="8" spans="1:12" x14ac:dyDescent="0.3">
      <c r="A8" s="16"/>
      <c r="L8" s="20"/>
    </row>
    <row r="9" spans="1:12" x14ac:dyDescent="0.3">
      <c r="A9" s="16"/>
      <c r="L9" s="20"/>
    </row>
    <row r="10" spans="1:12" x14ac:dyDescent="0.3">
      <c r="A10" s="16"/>
      <c r="L10" s="20"/>
    </row>
    <row r="11" spans="1:12" x14ac:dyDescent="0.3">
      <c r="A11" s="16"/>
      <c r="L11" s="20"/>
    </row>
    <row r="12" spans="1:12" x14ac:dyDescent="0.3">
      <c r="A12" s="16"/>
      <c r="L12" s="20"/>
    </row>
    <row r="13" spans="1:12" x14ac:dyDescent="0.3">
      <c r="A13" s="16"/>
      <c r="L13" s="20"/>
    </row>
    <row r="14" spans="1:12" x14ac:dyDescent="0.3">
      <c r="A14" s="16"/>
      <c r="L14" s="20"/>
    </row>
    <row r="15" spans="1:12" x14ac:dyDescent="0.3">
      <c r="A15" s="16"/>
      <c r="L15" s="20"/>
    </row>
    <row r="16" spans="1:12" x14ac:dyDescent="0.3">
      <c r="A16" s="16"/>
      <c r="L16" s="20"/>
    </row>
    <row r="17" spans="1:12" x14ac:dyDescent="0.3">
      <c r="A17" s="16"/>
      <c r="L17" s="20"/>
    </row>
    <row r="18" spans="1:12" x14ac:dyDescent="0.3">
      <c r="A18" s="16"/>
      <c r="L18" s="20"/>
    </row>
    <row r="19" spans="1:12" x14ac:dyDescent="0.3">
      <c r="A19" s="16"/>
      <c r="L19" s="20"/>
    </row>
    <row r="20" spans="1:12" x14ac:dyDescent="0.3">
      <c r="A20" s="16"/>
      <c r="L20" s="20"/>
    </row>
    <row r="21" spans="1:12" x14ac:dyDescent="0.3">
      <c r="A21" s="16"/>
      <c r="L21" s="20"/>
    </row>
    <row r="22" spans="1:12" x14ac:dyDescent="0.3">
      <c r="A22" s="16"/>
      <c r="L22" s="20"/>
    </row>
    <row r="23" spans="1:12" x14ac:dyDescent="0.3">
      <c r="A23" s="16"/>
      <c r="L23" s="20"/>
    </row>
    <row r="24" spans="1:12" x14ac:dyDescent="0.3">
      <c r="A24" s="16"/>
      <c r="L24" s="20"/>
    </row>
    <row r="25" spans="1:12" x14ac:dyDescent="0.3">
      <c r="A25" s="16"/>
      <c r="L25" s="20"/>
    </row>
    <row r="26" spans="1:12" x14ac:dyDescent="0.3">
      <c r="A26" s="16"/>
      <c r="L26" s="20"/>
    </row>
    <row r="27" spans="1:12" x14ac:dyDescent="0.3">
      <c r="A27" s="16"/>
      <c r="L27" s="20"/>
    </row>
    <row r="28" spans="1:12" x14ac:dyDescent="0.3">
      <c r="A28" s="18"/>
      <c r="B28" s="21"/>
      <c r="C28" s="21"/>
      <c r="D28" s="21"/>
      <c r="E28" s="21"/>
      <c r="F28" s="21"/>
      <c r="G28" s="21"/>
      <c r="H28" s="21"/>
      <c r="I28" s="21"/>
      <c r="J28" s="21"/>
      <c r="K28" s="21"/>
      <c r="L28" s="22"/>
    </row>
  </sheetData>
  <sheetProtection algorithmName="SHA-512" hashValue="BtiNXDdVfabT0g/SounXwUHV1GBfV30aeddhTGKxkyngD0nOQeEtSuBH0dXoJxmZTGlSOkJQjPs99GB6BSqijw==" saltValue="LB/X6SPKkvgh+ShzrrDYqg==" spinCount="100000" sheet="1" objects="1" scenarios="1" pivotTables="0"/>
  <mergeCells count="1">
    <mergeCell ref="A2:L2"/>
  </mergeCells>
  <pageMargins left="0.7" right="0.7" top="0.94791666666666663" bottom="0.75" header="0.3" footer="0.3"/>
  <pageSetup orientation="landscape" verticalDpi="1200" r:id="rId1"/>
  <headerFooter>
    <oddHeader>&amp;C&amp;"-,Bold"&amp;14Summary Table Report&amp;R&amp;G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1"/>
  <sheetViews>
    <sheetView showGridLines="0" view="pageLayout" zoomScaleNormal="100" workbookViewId="0">
      <selection activeCell="A2" sqref="A2"/>
    </sheetView>
  </sheetViews>
  <sheetFormatPr defaultRowHeight="14.4" x14ac:dyDescent="0.3"/>
  <cols>
    <col min="1" max="1" width="100.6640625" customWidth="1"/>
  </cols>
  <sheetData>
    <row r="1" spans="1:1" ht="18" x14ac:dyDescent="0.35">
      <c r="A1" s="55" t="s">
        <v>60</v>
      </c>
    </row>
    <row r="2" spans="1:1" x14ac:dyDescent="0.3">
      <c r="A2" s="56"/>
    </row>
    <row r="3" spans="1:1" ht="15.6" x14ac:dyDescent="0.3">
      <c r="A3" s="57" t="s">
        <v>61</v>
      </c>
    </row>
    <row r="4" spans="1:1" ht="9.9" customHeight="1" x14ac:dyDescent="0.3">
      <c r="A4" s="58"/>
    </row>
    <row r="5" spans="1:1" ht="28.8" x14ac:dyDescent="0.3">
      <c r="A5" s="59" t="s">
        <v>62</v>
      </c>
    </row>
    <row r="6" spans="1:1" ht="15" customHeight="1" x14ac:dyDescent="0.3">
      <c r="A6" s="59" t="s">
        <v>63</v>
      </c>
    </row>
    <row r="7" spans="1:1" ht="28.8" x14ac:dyDescent="0.3">
      <c r="A7" s="60" t="s">
        <v>64</v>
      </c>
    </row>
    <row r="8" spans="1:1" ht="43.2" x14ac:dyDescent="0.3">
      <c r="A8" s="59" t="s">
        <v>65</v>
      </c>
    </row>
    <row r="9" spans="1:1" ht="43.2" x14ac:dyDescent="0.3">
      <c r="A9" s="59" t="s">
        <v>66</v>
      </c>
    </row>
    <row r="10" spans="1:1" ht="28.8" x14ac:dyDescent="0.3">
      <c r="A10" s="61" t="s">
        <v>67</v>
      </c>
    </row>
    <row r="11" spans="1:1" ht="28.8" x14ac:dyDescent="0.3">
      <c r="A11" s="58" t="s">
        <v>68</v>
      </c>
    </row>
    <row r="12" spans="1:1" x14ac:dyDescent="0.3">
      <c r="A12" s="56"/>
    </row>
    <row r="13" spans="1:1" ht="15.6" x14ac:dyDescent="0.3">
      <c r="A13" s="62" t="s">
        <v>69</v>
      </c>
    </row>
    <row r="14" spans="1:1" ht="9.9" customHeight="1" x14ac:dyDescent="0.3">
      <c r="A14" s="63"/>
    </row>
    <row r="15" spans="1:1" ht="115.2" x14ac:dyDescent="0.3">
      <c r="A15" s="63" t="s">
        <v>70</v>
      </c>
    </row>
    <row r="16" spans="1:1" ht="9.9" customHeight="1" x14ac:dyDescent="0.3">
      <c r="A16" s="63"/>
    </row>
    <row r="17" spans="1:1" ht="75" customHeight="1" x14ac:dyDescent="0.3">
      <c r="A17" s="63" t="s">
        <v>71</v>
      </c>
    </row>
    <row r="18" spans="1:1" ht="9.9" customHeight="1" x14ac:dyDescent="0.3">
      <c r="A18" s="63"/>
    </row>
    <row r="19" spans="1:1" ht="86.4" x14ac:dyDescent="0.3">
      <c r="A19" s="63" t="s">
        <v>72</v>
      </c>
    </row>
    <row r="20" spans="1:1" ht="9.9" customHeight="1" x14ac:dyDescent="0.3">
      <c r="A20" s="63"/>
    </row>
    <row r="21" spans="1:1" ht="72" x14ac:dyDescent="0.3">
      <c r="A21" s="1" t="s">
        <v>73</v>
      </c>
    </row>
  </sheetData>
  <sheetProtection algorithmName="SHA-512" hashValue="Sx9GOn8o04dWcTfzBFv1sS74RvYDRQgh5ju2vlQfZHqRyiAC4TzT4SL+EqUP7Jqktj/j7ezaEtMxAKcr2B9SwA==" saltValue="+PGC1hKLe6q1TqJ2YqK64Q==" spinCount="100000" sheet="1" objects="1" scenarios="1" pivotTables="0"/>
  <pageMargins left="0.2" right="0.18" top="0.91666666666666663" bottom="0.75" header="0.3" footer="0.3"/>
  <pageSetup orientation="portrait"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E17"/>
  <sheetViews>
    <sheetView showGridLines="0" view="pageLayout" zoomScaleNormal="100" workbookViewId="0">
      <selection activeCell="C29" sqref="C29"/>
    </sheetView>
  </sheetViews>
  <sheetFormatPr defaultRowHeight="14.4" x14ac:dyDescent="0.3"/>
  <cols>
    <col min="1" max="1" width="12.44140625" customWidth="1"/>
    <col min="2" max="2" width="13.6640625" customWidth="1"/>
    <col min="3" max="5" width="24.44140625" customWidth="1"/>
  </cols>
  <sheetData>
    <row r="1" spans="1:5" ht="15" thickBot="1" x14ac:dyDescent="0.35"/>
    <row r="2" spans="1:5" x14ac:dyDescent="0.3">
      <c r="A2" s="126" t="str">
        <f>CONCATENATE("Table 1. Number of ", B4, " Users, Total Days Supplied, and Number of Dispensings by Sex and Age Group in 2011")</f>
        <v>Table 1. Number of BOCEPREVIR Users, Total Days Supplied, and Number of Dispensings by Sex and Age Group in 2011</v>
      </c>
      <c r="B2" s="127"/>
      <c r="C2" s="127"/>
      <c r="D2" s="127"/>
      <c r="E2" s="128"/>
    </row>
    <row r="3" spans="1:5" x14ac:dyDescent="0.3">
      <c r="A3" s="68"/>
      <c r="B3" s="69"/>
      <c r="C3" s="19"/>
      <c r="D3" s="19"/>
      <c r="E3" s="20"/>
    </row>
    <row r="4" spans="1:5" x14ac:dyDescent="0.3">
      <c r="A4" s="70" t="s">
        <v>2</v>
      </c>
      <c r="B4" s="71" t="s">
        <v>6</v>
      </c>
      <c r="C4" s="129" t="s">
        <v>33</v>
      </c>
      <c r="D4" s="130"/>
      <c r="E4" s="131"/>
    </row>
    <row r="5" spans="1:5" x14ac:dyDescent="0.3">
      <c r="A5" s="18"/>
      <c r="B5" s="21"/>
      <c r="C5" s="21"/>
      <c r="D5" s="21"/>
      <c r="E5" s="22"/>
    </row>
    <row r="6" spans="1:5" x14ac:dyDescent="0.3">
      <c r="A6" s="73"/>
      <c r="B6" s="74"/>
      <c r="C6" s="75" t="s">
        <v>30</v>
      </c>
      <c r="D6" s="74"/>
      <c r="E6" s="76"/>
    </row>
    <row r="7" spans="1:5" x14ac:dyDescent="0.3">
      <c r="A7" s="75" t="s">
        <v>1</v>
      </c>
      <c r="B7" s="75" t="s">
        <v>0</v>
      </c>
      <c r="C7" s="73" t="s">
        <v>29</v>
      </c>
      <c r="D7" s="77" t="s">
        <v>31</v>
      </c>
      <c r="E7" s="78" t="s">
        <v>32</v>
      </c>
    </row>
    <row r="8" spans="1:5" x14ac:dyDescent="0.3">
      <c r="A8" s="73" t="s">
        <v>4</v>
      </c>
      <c r="B8" s="73" t="s">
        <v>3</v>
      </c>
      <c r="C8" s="85">
        <v>3</v>
      </c>
      <c r="D8" s="86">
        <v>280</v>
      </c>
      <c r="E8" s="87">
        <v>12</v>
      </c>
    </row>
    <row r="9" spans="1:5" x14ac:dyDescent="0.3">
      <c r="A9" s="79"/>
      <c r="B9" s="80" t="s">
        <v>10</v>
      </c>
      <c r="C9" s="88">
        <v>1</v>
      </c>
      <c r="D9" s="29">
        <v>84</v>
      </c>
      <c r="E9" s="89">
        <v>3</v>
      </c>
    </row>
    <row r="10" spans="1:5" x14ac:dyDescent="0.3">
      <c r="A10" s="73" t="s">
        <v>7</v>
      </c>
      <c r="B10" s="73" t="s">
        <v>3</v>
      </c>
      <c r="C10" s="85">
        <v>12</v>
      </c>
      <c r="D10" s="86">
        <v>1092</v>
      </c>
      <c r="E10" s="87">
        <v>39</v>
      </c>
    </row>
    <row r="11" spans="1:5" x14ac:dyDescent="0.3">
      <c r="A11" s="79"/>
      <c r="B11" s="80" t="s">
        <v>10</v>
      </c>
      <c r="C11" s="88">
        <v>20</v>
      </c>
      <c r="D11" s="29">
        <v>1481</v>
      </c>
      <c r="E11" s="89">
        <v>53</v>
      </c>
    </row>
    <row r="12" spans="1:5" x14ac:dyDescent="0.3">
      <c r="A12" s="73" t="s">
        <v>8</v>
      </c>
      <c r="B12" s="73" t="s">
        <v>3</v>
      </c>
      <c r="C12" s="85">
        <v>75</v>
      </c>
      <c r="D12" s="86">
        <v>5886</v>
      </c>
      <c r="E12" s="87">
        <v>209</v>
      </c>
    </row>
    <row r="13" spans="1:5" x14ac:dyDescent="0.3">
      <c r="A13" s="79"/>
      <c r="B13" s="80" t="s">
        <v>10</v>
      </c>
      <c r="C13" s="88">
        <v>156</v>
      </c>
      <c r="D13" s="29">
        <v>11283</v>
      </c>
      <c r="E13" s="89">
        <v>397</v>
      </c>
    </row>
    <row r="14" spans="1:5" x14ac:dyDescent="0.3">
      <c r="A14" s="73" t="s">
        <v>9</v>
      </c>
      <c r="B14" s="73" t="s">
        <v>3</v>
      </c>
      <c r="C14" s="85">
        <v>7</v>
      </c>
      <c r="D14" s="86">
        <v>340</v>
      </c>
      <c r="E14" s="87">
        <v>10</v>
      </c>
    </row>
    <row r="15" spans="1:5" x14ac:dyDescent="0.3">
      <c r="A15" s="81"/>
      <c r="B15" s="82" t="s">
        <v>10</v>
      </c>
      <c r="C15" s="90">
        <v>6</v>
      </c>
      <c r="D15" s="91">
        <v>280</v>
      </c>
      <c r="E15" s="92">
        <v>10</v>
      </c>
    </row>
    <row r="17" spans="1:4" x14ac:dyDescent="0.3">
      <c r="A17" s="132" t="s">
        <v>38</v>
      </c>
      <c r="B17" s="132"/>
      <c r="C17" s="132"/>
      <c r="D17" s="132"/>
    </row>
  </sheetData>
  <sheetProtection algorithmName="SHA-512" hashValue="aOr8ClaihUmGZxZLP+MZNZohF1l0BOQtk979FSdKUmzWEgQD78sstyhffykIYktrvjhxdSpt3d1BMqRUz3HEUg==" saltValue="wuShpr3NiOTBDmLWVEs7eA==" spinCount="100000" sheet="1" objects="1" scenarios="1" pivotTables="0"/>
  <mergeCells count="3">
    <mergeCell ref="A2:E2"/>
    <mergeCell ref="C4:E4"/>
    <mergeCell ref="A17:D17"/>
  </mergeCells>
  <pageMargins left="0.31" right="0.34" top="0.96875" bottom="0.75" header="0.3" footer="0.3"/>
  <pageSetup orientation="portrait" horizontalDpi="1200" verticalDpi="1200" r:id="rId2"/>
  <headerFooter>
    <oddHeader>&amp;C&amp;"-,Bold"&amp;14Summary Table Report&amp;R&amp;G</oddHead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C17"/>
  <sheetViews>
    <sheetView showGridLines="0" view="pageLayout" zoomScaleNormal="100" workbookViewId="0">
      <selection activeCell="C14" sqref="C14"/>
    </sheetView>
  </sheetViews>
  <sheetFormatPr defaultRowHeight="14.4" x14ac:dyDescent="0.3"/>
  <cols>
    <col min="1" max="1" width="13.6640625" customWidth="1"/>
    <col min="2" max="2" width="15.5546875" customWidth="1"/>
    <col min="3" max="3" width="52" customWidth="1"/>
  </cols>
  <sheetData>
    <row r="1" spans="1:3" ht="15" thickBot="1" x14ac:dyDescent="0.35"/>
    <row r="2" spans="1:3" ht="15" customHeight="1" x14ac:dyDescent="0.3">
      <c r="A2" s="126" t="str">
        <f>CONCATENATE("Table 2. Prevalence Rate (", B4, " Users per 100,000 Enrollees) by Sex and Age Group in 2011")</f>
        <v>Table 2. Prevalence Rate (TELAPREVIR Users per 100,000 Enrollees) by Sex and Age Group in 2011</v>
      </c>
      <c r="B2" s="127"/>
      <c r="C2" s="133"/>
    </row>
    <row r="3" spans="1:3" x14ac:dyDescent="0.3">
      <c r="A3" s="68"/>
      <c r="B3" s="69"/>
      <c r="C3" s="6"/>
    </row>
    <row r="4" spans="1:3" ht="30" customHeight="1" x14ac:dyDescent="0.3">
      <c r="A4" s="72" t="s">
        <v>2</v>
      </c>
      <c r="B4" s="97" t="s">
        <v>5</v>
      </c>
      <c r="C4" s="23" t="s">
        <v>33</v>
      </c>
    </row>
    <row r="5" spans="1:3" x14ac:dyDescent="0.3">
      <c r="A5" s="18"/>
      <c r="B5" s="21"/>
      <c r="C5" s="24"/>
    </row>
    <row r="6" spans="1:3" x14ac:dyDescent="0.3">
      <c r="A6" s="75" t="s">
        <v>39</v>
      </c>
      <c r="B6" s="74"/>
      <c r="C6" s="93"/>
    </row>
    <row r="7" spans="1:3" x14ac:dyDescent="0.3">
      <c r="A7" s="75" t="s">
        <v>1</v>
      </c>
      <c r="B7" s="75" t="s">
        <v>0</v>
      </c>
      <c r="C7" s="93" t="s">
        <v>28</v>
      </c>
    </row>
    <row r="8" spans="1:3" x14ac:dyDescent="0.3">
      <c r="A8" s="73" t="s">
        <v>4</v>
      </c>
      <c r="B8" s="73" t="s">
        <v>3</v>
      </c>
      <c r="C8" s="94">
        <v>0</v>
      </c>
    </row>
    <row r="9" spans="1:3" x14ac:dyDescent="0.3">
      <c r="A9" s="79"/>
      <c r="B9" s="80" t="s">
        <v>10</v>
      </c>
      <c r="C9" s="95">
        <v>5.2577037189315716E-2</v>
      </c>
    </row>
    <row r="10" spans="1:3" x14ac:dyDescent="0.3">
      <c r="A10" s="73" t="s">
        <v>7</v>
      </c>
      <c r="B10" s="73" t="s">
        <v>3</v>
      </c>
      <c r="C10" s="94">
        <v>1.0122187455320033</v>
      </c>
    </row>
    <row r="11" spans="1:3" x14ac:dyDescent="0.3">
      <c r="A11" s="79"/>
      <c r="B11" s="80" t="s">
        <v>10</v>
      </c>
      <c r="C11" s="95">
        <v>1.5149083447518634</v>
      </c>
    </row>
    <row r="12" spans="1:3" x14ac:dyDescent="0.3">
      <c r="A12" s="73" t="s">
        <v>8</v>
      </c>
      <c r="B12" s="73" t="s">
        <v>3</v>
      </c>
      <c r="C12" s="94">
        <v>6.5323573085460334</v>
      </c>
    </row>
    <row r="13" spans="1:3" x14ac:dyDescent="0.3">
      <c r="A13" s="79"/>
      <c r="B13" s="80" t="s">
        <v>10</v>
      </c>
      <c r="C13" s="95">
        <v>11.345019253511884</v>
      </c>
    </row>
    <row r="14" spans="1:3" x14ac:dyDescent="0.3">
      <c r="A14" s="73" t="s">
        <v>9</v>
      </c>
      <c r="B14" s="73" t="s">
        <v>3</v>
      </c>
      <c r="C14" s="94">
        <v>0.5401086073129</v>
      </c>
    </row>
    <row r="15" spans="1:3" x14ac:dyDescent="0.3">
      <c r="A15" s="81"/>
      <c r="B15" s="82" t="s">
        <v>10</v>
      </c>
      <c r="C15" s="96">
        <v>1.2871307982317162</v>
      </c>
    </row>
    <row r="17" spans="1:3" x14ac:dyDescent="0.3">
      <c r="A17" s="132" t="s">
        <v>38</v>
      </c>
      <c r="B17" s="132"/>
      <c r="C17" s="132"/>
    </row>
  </sheetData>
  <sheetProtection algorithmName="SHA-512" hashValue="Rrs+kMwzatRtBphLXVtr9LKwuIV42vN+q9b/dsKCw7gG9LMj3411TYmeuOT5EzYhbmHx0+vFmYWk3P1PYGG5fg==" saltValue="7AUCUfDqZ//QjhoQZvUgAg==" spinCount="100000" sheet="1" objects="1" scenarios="1" pivotTables="0"/>
  <mergeCells count="2">
    <mergeCell ref="A2:C2"/>
    <mergeCell ref="A17:C17"/>
  </mergeCells>
  <pageMargins left="0.31" right="0.34" top="0.96875" bottom="0.75" header="0.3" footer="0.3"/>
  <pageSetup orientation="portrait" horizontalDpi="1200" verticalDpi="1200" r:id="rId2"/>
  <headerFooter>
    <oddHeader>&amp;C&amp;"-,Bold"&amp;14Summary Table Report&amp;R&amp;G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C17"/>
  <sheetViews>
    <sheetView showGridLines="0" view="pageLayout" zoomScaleNormal="100" workbookViewId="0">
      <selection activeCell="C12" sqref="C12"/>
    </sheetView>
  </sheetViews>
  <sheetFormatPr defaultRowHeight="14.4" x14ac:dyDescent="0.3"/>
  <cols>
    <col min="1" max="1" width="12.44140625" customWidth="1"/>
    <col min="2" max="2" width="13.6640625" customWidth="1"/>
    <col min="3" max="3" width="40.6640625" customWidth="1"/>
  </cols>
  <sheetData>
    <row r="1" spans="1:3" ht="15" thickBot="1" x14ac:dyDescent="0.35"/>
    <row r="2" spans="1:3" x14ac:dyDescent="0.3">
      <c r="A2" s="126" t="str">
        <f>CONCATENATE("Table 3. Days Supplied per ", B4, " User, by Sex and Age Group in 2011")</f>
        <v>Table 3. Days Supplied per BOCEPREVIR User, by Sex and Age Group in 2011</v>
      </c>
      <c r="B2" s="127"/>
      <c r="C2" s="128"/>
    </row>
    <row r="3" spans="1:3" x14ac:dyDescent="0.3">
      <c r="A3" s="68"/>
      <c r="B3" s="69"/>
      <c r="C3" s="20"/>
    </row>
    <row r="4" spans="1:3" ht="28.8" x14ac:dyDescent="0.3">
      <c r="A4" s="70" t="s">
        <v>2</v>
      </c>
      <c r="B4" s="71" t="s">
        <v>6</v>
      </c>
      <c r="C4" s="27" t="s">
        <v>33</v>
      </c>
    </row>
    <row r="5" spans="1:3" x14ac:dyDescent="0.3">
      <c r="A5" s="18"/>
      <c r="B5" s="21"/>
      <c r="C5" s="22"/>
    </row>
    <row r="6" spans="1:3" x14ac:dyDescent="0.3">
      <c r="A6" s="75" t="s">
        <v>34</v>
      </c>
      <c r="B6" s="74"/>
      <c r="C6" s="93"/>
    </row>
    <row r="7" spans="1:3" x14ac:dyDescent="0.3">
      <c r="A7" s="75" t="s">
        <v>1</v>
      </c>
      <c r="B7" s="75" t="s">
        <v>0</v>
      </c>
      <c r="C7" s="98" t="s">
        <v>28</v>
      </c>
    </row>
    <row r="8" spans="1:3" x14ac:dyDescent="0.3">
      <c r="A8" s="73" t="s">
        <v>4</v>
      </c>
      <c r="B8" s="73" t="s">
        <v>3</v>
      </c>
      <c r="C8" s="99">
        <v>93.333333333333329</v>
      </c>
    </row>
    <row r="9" spans="1:3" x14ac:dyDescent="0.3">
      <c r="A9" s="79"/>
      <c r="B9" s="80" t="s">
        <v>10</v>
      </c>
      <c r="C9" s="100">
        <v>84</v>
      </c>
    </row>
    <row r="10" spans="1:3" x14ac:dyDescent="0.3">
      <c r="A10" s="73" t="s">
        <v>7</v>
      </c>
      <c r="B10" s="73" t="s">
        <v>3</v>
      </c>
      <c r="C10" s="99">
        <v>91</v>
      </c>
    </row>
    <row r="11" spans="1:3" x14ac:dyDescent="0.3">
      <c r="A11" s="79"/>
      <c r="B11" s="80" t="s">
        <v>10</v>
      </c>
      <c r="C11" s="100">
        <v>74.05</v>
      </c>
    </row>
    <row r="12" spans="1:3" x14ac:dyDescent="0.3">
      <c r="A12" s="73" t="s">
        <v>8</v>
      </c>
      <c r="B12" s="73" t="s">
        <v>3</v>
      </c>
      <c r="C12" s="99">
        <v>78.48</v>
      </c>
    </row>
    <row r="13" spans="1:3" x14ac:dyDescent="0.3">
      <c r="A13" s="79"/>
      <c r="B13" s="80" t="s">
        <v>10</v>
      </c>
      <c r="C13" s="100">
        <v>72.32692307692308</v>
      </c>
    </row>
    <row r="14" spans="1:3" x14ac:dyDescent="0.3">
      <c r="A14" s="73" t="s">
        <v>9</v>
      </c>
      <c r="B14" s="73" t="s">
        <v>3</v>
      </c>
      <c r="C14" s="99">
        <v>48.571428571428569</v>
      </c>
    </row>
    <row r="15" spans="1:3" x14ac:dyDescent="0.3">
      <c r="A15" s="81"/>
      <c r="B15" s="82" t="s">
        <v>10</v>
      </c>
      <c r="C15" s="101">
        <v>46.666666666666664</v>
      </c>
    </row>
    <row r="17" spans="1:3" x14ac:dyDescent="0.3">
      <c r="A17" s="132" t="s">
        <v>38</v>
      </c>
      <c r="B17" s="132"/>
      <c r="C17" s="132"/>
    </row>
  </sheetData>
  <sheetProtection algorithmName="SHA-512" hashValue="Z0MVLC9BVNXuKofjuUkpy78EgMfYdrkCMIQK8p6A+tHeCIZgpC4k81k9eeB18gG9orMjPyT7cyjqRkvg983NaQ==" saltValue="sjr/mIZqJZ502mL9IaVokg==" spinCount="100000" sheet="1" objects="1" scenarios="1" pivotTables="0"/>
  <mergeCells count="2">
    <mergeCell ref="A2:C2"/>
    <mergeCell ref="A17:C17"/>
  </mergeCells>
  <pageMargins left="0.31" right="0.34" top="0.96875" bottom="0.75" header="0.3" footer="0.3"/>
  <pageSetup orientation="portrait" horizontalDpi="1200" verticalDpi="1200" r:id="rId2"/>
  <headerFooter>
    <oddHeader>&amp;C&amp;"-,Bold"&amp;14Summary Table Report&amp;R&amp;G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C17"/>
  <sheetViews>
    <sheetView showGridLines="0" view="pageLayout" zoomScaleNormal="100" workbookViewId="0">
      <selection activeCell="C14" sqref="C14"/>
    </sheetView>
  </sheetViews>
  <sheetFormatPr defaultRowHeight="14.4" x14ac:dyDescent="0.3"/>
  <cols>
    <col min="1" max="1" width="19.5546875" customWidth="1"/>
    <col min="2" max="2" width="13.6640625" customWidth="1"/>
    <col min="3" max="3" width="37.88671875" customWidth="1"/>
  </cols>
  <sheetData>
    <row r="1" spans="1:3" ht="15" thickBot="1" x14ac:dyDescent="0.35"/>
    <row r="2" spans="1:3" x14ac:dyDescent="0.3">
      <c r="A2" s="126" t="str">
        <f>CONCATENATE("Table 4. Dispensings per ", B4, " User, by Sex and Age Group in 2011")</f>
        <v>Table 4. Dispensings per TELAPREVIR User, by Sex and Age Group in 2011</v>
      </c>
      <c r="B2" s="127"/>
      <c r="C2" s="128"/>
    </row>
    <row r="3" spans="1:3" ht="15" thickBot="1" x14ac:dyDescent="0.35">
      <c r="A3" s="25"/>
      <c r="B3" s="46"/>
      <c r="C3" s="67"/>
    </row>
    <row r="4" spans="1:3" ht="28.8" x14ac:dyDescent="0.3">
      <c r="A4" s="83" t="s">
        <v>2</v>
      </c>
      <c r="B4" s="102" t="s">
        <v>5</v>
      </c>
      <c r="C4" s="66" t="s">
        <v>33</v>
      </c>
    </row>
    <row r="5" spans="1:3" x14ac:dyDescent="0.3">
      <c r="A5" s="18"/>
      <c r="B5" s="21"/>
      <c r="C5" s="22"/>
    </row>
    <row r="6" spans="1:3" x14ac:dyDescent="0.3">
      <c r="A6" s="75" t="s">
        <v>35</v>
      </c>
      <c r="B6" s="74"/>
      <c r="C6" s="93"/>
    </row>
    <row r="7" spans="1:3" x14ac:dyDescent="0.3">
      <c r="A7" s="75" t="s">
        <v>1</v>
      </c>
      <c r="B7" s="75" t="s">
        <v>0</v>
      </c>
      <c r="C7" s="98" t="s">
        <v>28</v>
      </c>
    </row>
    <row r="8" spans="1:3" x14ac:dyDescent="0.3">
      <c r="A8" s="73" t="s">
        <v>4</v>
      </c>
      <c r="B8" s="73" t="s">
        <v>3</v>
      </c>
      <c r="C8" s="99" t="s">
        <v>37</v>
      </c>
    </row>
    <row r="9" spans="1:3" x14ac:dyDescent="0.3">
      <c r="A9" s="79"/>
      <c r="B9" s="80" t="s">
        <v>10</v>
      </c>
      <c r="C9" s="100">
        <v>1.5</v>
      </c>
    </row>
    <row r="10" spans="1:3" x14ac:dyDescent="0.3">
      <c r="A10" s="73" t="s">
        <v>7</v>
      </c>
      <c r="B10" s="73" t="s">
        <v>3</v>
      </c>
      <c r="C10" s="99">
        <v>2.2708333333333335</v>
      </c>
    </row>
    <row r="11" spans="1:3" x14ac:dyDescent="0.3">
      <c r="A11" s="79"/>
      <c r="B11" s="80" t="s">
        <v>10</v>
      </c>
      <c r="C11" s="100">
        <v>2.3333333333333335</v>
      </c>
    </row>
    <row r="12" spans="1:3" x14ac:dyDescent="0.3">
      <c r="A12" s="73" t="s">
        <v>8</v>
      </c>
      <c r="B12" s="73" t="s">
        <v>3</v>
      </c>
      <c r="C12" s="99">
        <v>2.2214765100671139</v>
      </c>
    </row>
    <row r="13" spans="1:3" x14ac:dyDescent="0.3">
      <c r="A13" s="79"/>
      <c r="B13" s="80" t="s">
        <v>10</v>
      </c>
      <c r="C13" s="100">
        <v>2.2079002079002077</v>
      </c>
    </row>
    <row r="14" spans="1:3" x14ac:dyDescent="0.3">
      <c r="A14" s="73" t="s">
        <v>9</v>
      </c>
      <c r="B14" s="73" t="s">
        <v>3</v>
      </c>
      <c r="C14" s="99">
        <v>2</v>
      </c>
    </row>
    <row r="15" spans="1:3" x14ac:dyDescent="0.3">
      <c r="A15" s="81"/>
      <c r="B15" s="82" t="s">
        <v>10</v>
      </c>
      <c r="C15" s="101">
        <v>2.3030303030303032</v>
      </c>
    </row>
    <row r="17" spans="1:3" x14ac:dyDescent="0.3">
      <c r="A17" s="132" t="s">
        <v>38</v>
      </c>
      <c r="B17" s="132"/>
      <c r="C17" s="132"/>
    </row>
  </sheetData>
  <sheetProtection algorithmName="SHA-512" hashValue="ZQAjrQu/AXNWb3rTcKu0LiUSRDrp+z6Dsd74sVnxIPV3a5+A61SVrrE6s+ZbLQWHC8Zoh1r7kNJEg7VC50sXfg==" saltValue="Tocg2QyBM49cL48L779cCA==" spinCount="100000" sheet="1" objects="1" scenarios="1" pivotTables="0"/>
  <mergeCells count="2">
    <mergeCell ref="A2:C2"/>
    <mergeCell ref="A17:C17"/>
  </mergeCells>
  <pageMargins left="0.40625" right="0.25" top="0.75" bottom="0.75" header="0.3" footer="0.3"/>
  <pageSetup orientation="portrait" horizontalDpi="1200" verticalDpi="1200" r:id="rId2"/>
  <headerFooter>
    <oddHeader>&amp;C&amp;"-,Bold"&amp;14Summary Table Report&amp;R&amp;G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C17"/>
  <sheetViews>
    <sheetView showGridLines="0" view="pageLayout" zoomScaleNormal="100" workbookViewId="0">
      <selection activeCell="C13" sqref="C13"/>
    </sheetView>
  </sheetViews>
  <sheetFormatPr defaultRowHeight="14.4" x14ac:dyDescent="0.3"/>
  <cols>
    <col min="1" max="1" width="19.5546875" customWidth="1"/>
    <col min="2" max="2" width="13.6640625" customWidth="1"/>
    <col min="3" max="3" width="39.88671875" customWidth="1"/>
  </cols>
  <sheetData>
    <row r="1" spans="1:3" ht="15" thickBot="1" x14ac:dyDescent="0.35"/>
    <row r="2" spans="1:3" x14ac:dyDescent="0.3">
      <c r="A2" s="126" t="str">
        <f>CONCATENATE("Table 5. Days Supplied per Dispensing of ", B4, " by Sex and Age Group in 2011")</f>
        <v>Table 5. Days Supplied per Dispensing of BOCEPREVIR by Sex and Age Group in 2011</v>
      </c>
      <c r="B2" s="127"/>
      <c r="C2" s="128"/>
    </row>
    <row r="3" spans="1:3" ht="15" thickBot="1" x14ac:dyDescent="0.35">
      <c r="A3" s="25"/>
      <c r="B3" s="46"/>
      <c r="C3" s="67"/>
    </row>
    <row r="4" spans="1:3" ht="28.8" x14ac:dyDescent="0.3">
      <c r="A4" s="83" t="s">
        <v>2</v>
      </c>
      <c r="B4" s="84" t="s">
        <v>6</v>
      </c>
      <c r="C4" s="66" t="s">
        <v>33</v>
      </c>
    </row>
    <row r="5" spans="1:3" x14ac:dyDescent="0.3">
      <c r="A5" s="18"/>
      <c r="B5" s="21"/>
      <c r="C5" s="22"/>
    </row>
    <row r="6" spans="1:3" x14ac:dyDescent="0.3">
      <c r="A6" s="75" t="s">
        <v>36</v>
      </c>
      <c r="B6" s="74"/>
      <c r="C6" s="93"/>
    </row>
    <row r="7" spans="1:3" x14ac:dyDescent="0.3">
      <c r="A7" s="75" t="s">
        <v>1</v>
      </c>
      <c r="B7" s="75" t="s">
        <v>0</v>
      </c>
      <c r="C7" s="98" t="s">
        <v>28</v>
      </c>
    </row>
    <row r="8" spans="1:3" x14ac:dyDescent="0.3">
      <c r="A8" s="73" t="s">
        <v>4</v>
      </c>
      <c r="B8" s="73" t="s">
        <v>3</v>
      </c>
      <c r="C8" s="99">
        <v>23.333333333333332</v>
      </c>
    </row>
    <row r="9" spans="1:3" x14ac:dyDescent="0.3">
      <c r="A9" s="79"/>
      <c r="B9" s="80" t="s">
        <v>10</v>
      </c>
      <c r="C9" s="100">
        <v>28</v>
      </c>
    </row>
    <row r="10" spans="1:3" x14ac:dyDescent="0.3">
      <c r="A10" s="73" t="s">
        <v>7</v>
      </c>
      <c r="B10" s="73" t="s">
        <v>3</v>
      </c>
      <c r="C10" s="99">
        <v>28</v>
      </c>
    </row>
    <row r="11" spans="1:3" x14ac:dyDescent="0.3">
      <c r="A11" s="79"/>
      <c r="B11" s="80" t="s">
        <v>10</v>
      </c>
      <c r="C11" s="100">
        <v>27.943396226415093</v>
      </c>
    </row>
    <row r="12" spans="1:3" x14ac:dyDescent="0.3">
      <c r="A12" s="73" t="s">
        <v>8</v>
      </c>
      <c r="B12" s="73" t="s">
        <v>3</v>
      </c>
      <c r="C12" s="99">
        <v>28.162679425837322</v>
      </c>
    </row>
    <row r="13" spans="1:3" x14ac:dyDescent="0.3">
      <c r="A13" s="79"/>
      <c r="B13" s="80" t="s">
        <v>10</v>
      </c>
      <c r="C13" s="100">
        <v>28.420654911838792</v>
      </c>
    </row>
    <row r="14" spans="1:3" x14ac:dyDescent="0.3">
      <c r="A14" s="73" t="s">
        <v>9</v>
      </c>
      <c r="B14" s="73" t="s">
        <v>3</v>
      </c>
      <c r="C14" s="99">
        <v>34</v>
      </c>
    </row>
    <row r="15" spans="1:3" x14ac:dyDescent="0.3">
      <c r="A15" s="81"/>
      <c r="B15" s="82" t="s">
        <v>10</v>
      </c>
      <c r="C15" s="101">
        <v>28</v>
      </c>
    </row>
    <row r="17" spans="1:3" x14ac:dyDescent="0.3">
      <c r="A17" s="132" t="s">
        <v>38</v>
      </c>
      <c r="B17" s="132"/>
      <c r="C17" s="132"/>
    </row>
  </sheetData>
  <sheetProtection algorithmName="SHA-512" hashValue="8AvE8U39NuB/26HhPk+S/4uTYct1grKFbayUcoAPW57MLhrD/Ho2bqqkGHw1/NeV7QHGWhU7GlHIs1wziMJLiQ==" saltValue="ViW7TpulyBT/HD9v/IFl3A==" spinCount="100000" sheet="1" objects="1" scenarios="1" pivotTables="0"/>
  <mergeCells count="2">
    <mergeCell ref="A2:C2"/>
    <mergeCell ref="A17:C17"/>
  </mergeCells>
  <pageMargins left="0.31" right="0.34" top="0.96875" bottom="0.75" header="0.3" footer="0.3"/>
  <pageSetup orientation="portrait" horizontalDpi="1200" verticalDpi="1200" r:id="rId2"/>
  <headerFooter>
    <oddHeader>&amp;C&amp;"-,Bold"&amp;14Summary Table Report&amp;R&amp;G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D45"/>
  <sheetViews>
    <sheetView showGridLines="0" view="pageLayout" zoomScaleNormal="100" workbookViewId="0">
      <selection activeCell="D8" sqref="D8"/>
    </sheetView>
  </sheetViews>
  <sheetFormatPr defaultRowHeight="14.4" x14ac:dyDescent="0.3"/>
  <cols>
    <col min="1" max="1" width="18" customWidth="1"/>
    <col min="2" max="2" width="13.6640625" customWidth="1"/>
    <col min="3" max="3" width="32.109375" customWidth="1"/>
    <col min="4" max="4" width="32.6640625" customWidth="1"/>
  </cols>
  <sheetData>
    <row r="1" spans="1:4" ht="15" thickBot="1" x14ac:dyDescent="0.35"/>
    <row r="2" spans="1:4" x14ac:dyDescent="0.3">
      <c r="A2" s="126" t="s">
        <v>41</v>
      </c>
      <c r="B2" s="134"/>
      <c r="C2" s="134"/>
      <c r="D2" s="135"/>
    </row>
    <row r="3" spans="1:4" x14ac:dyDescent="0.3">
      <c r="A3" s="18"/>
      <c r="B3" s="21"/>
      <c r="C3" s="19"/>
      <c r="D3" s="20"/>
    </row>
    <row r="4" spans="1:4" ht="15" thickBot="1" x14ac:dyDescent="0.35">
      <c r="A4" s="145" t="s">
        <v>29</v>
      </c>
      <c r="B4" s="146"/>
      <c r="C4" s="47" t="s">
        <v>2</v>
      </c>
      <c r="D4" s="118"/>
    </row>
    <row r="5" spans="1:4" x14ac:dyDescent="0.3">
      <c r="A5" s="145" t="s">
        <v>1</v>
      </c>
      <c r="B5" s="145" t="s">
        <v>0</v>
      </c>
      <c r="C5" s="103" t="s">
        <v>6</v>
      </c>
      <c r="D5" s="148" t="s">
        <v>5</v>
      </c>
    </row>
    <row r="6" spans="1:4" x14ac:dyDescent="0.3">
      <c r="A6" s="147" t="s">
        <v>4</v>
      </c>
      <c r="B6" s="147" t="s">
        <v>3</v>
      </c>
      <c r="C6" s="156">
        <v>3</v>
      </c>
      <c r="D6" s="149">
        <v>0</v>
      </c>
    </row>
    <row r="7" spans="1:4" x14ac:dyDescent="0.3">
      <c r="A7" s="150"/>
      <c r="B7" s="151" t="s">
        <v>10</v>
      </c>
      <c r="C7" s="157">
        <v>1</v>
      </c>
      <c r="D7" s="152">
        <v>2</v>
      </c>
    </row>
    <row r="8" spans="1:4" x14ac:dyDescent="0.3">
      <c r="A8" s="147" t="s">
        <v>7</v>
      </c>
      <c r="B8" s="147" t="s">
        <v>3</v>
      </c>
      <c r="C8" s="156">
        <v>12</v>
      </c>
      <c r="D8" s="149">
        <v>48</v>
      </c>
    </row>
    <row r="9" spans="1:4" x14ac:dyDescent="0.3">
      <c r="A9" s="150"/>
      <c r="B9" s="151" t="s">
        <v>10</v>
      </c>
      <c r="C9" s="157">
        <v>20</v>
      </c>
      <c r="D9" s="152">
        <v>69</v>
      </c>
    </row>
    <row r="10" spans="1:4" x14ac:dyDescent="0.3">
      <c r="A10" s="147" t="s">
        <v>8</v>
      </c>
      <c r="B10" s="147" t="s">
        <v>3</v>
      </c>
      <c r="C10" s="156">
        <v>75</v>
      </c>
      <c r="D10" s="149">
        <v>298</v>
      </c>
    </row>
    <row r="11" spans="1:4" x14ac:dyDescent="0.3">
      <c r="A11" s="150"/>
      <c r="B11" s="151" t="s">
        <v>10</v>
      </c>
      <c r="C11" s="157">
        <v>156</v>
      </c>
      <c r="D11" s="152">
        <v>481</v>
      </c>
    </row>
    <row r="12" spans="1:4" x14ac:dyDescent="0.3">
      <c r="A12" s="147" t="s">
        <v>9</v>
      </c>
      <c r="B12" s="147" t="s">
        <v>3</v>
      </c>
      <c r="C12" s="156">
        <v>7</v>
      </c>
      <c r="D12" s="149">
        <v>19</v>
      </c>
    </row>
    <row r="13" spans="1:4" x14ac:dyDescent="0.3">
      <c r="A13" s="153"/>
      <c r="B13" s="154" t="s">
        <v>10</v>
      </c>
      <c r="C13" s="158">
        <v>6</v>
      </c>
      <c r="D13" s="155">
        <v>33</v>
      </c>
    </row>
    <row r="15" spans="1:4" x14ac:dyDescent="0.3">
      <c r="A15" s="132" t="s">
        <v>40</v>
      </c>
      <c r="B15" s="132"/>
      <c r="C15" s="132"/>
      <c r="D15" s="132"/>
    </row>
    <row r="16" spans="1:4" ht="15" thickBot="1" x14ac:dyDescent="0.35"/>
    <row r="17" spans="1:4" x14ac:dyDescent="0.3">
      <c r="A17" s="126" t="s">
        <v>42</v>
      </c>
      <c r="B17" s="134"/>
      <c r="C17" s="134"/>
      <c r="D17" s="135"/>
    </row>
    <row r="18" spans="1:4" x14ac:dyDescent="0.3">
      <c r="A18" s="18"/>
      <c r="B18" s="19"/>
      <c r="C18" s="19"/>
      <c r="D18" s="20"/>
    </row>
    <row r="19" spans="1:4" ht="15" thickBot="1" x14ac:dyDescent="0.35">
      <c r="A19" s="75" t="s">
        <v>31</v>
      </c>
      <c r="B19" s="53"/>
      <c r="C19" s="47" t="s">
        <v>2</v>
      </c>
      <c r="D19" s="53"/>
    </row>
    <row r="20" spans="1:4" x14ac:dyDescent="0.3">
      <c r="A20" s="75" t="s">
        <v>1</v>
      </c>
      <c r="B20" s="75" t="s">
        <v>0</v>
      </c>
      <c r="C20" s="103" t="s">
        <v>6</v>
      </c>
      <c r="D20" s="78" t="s">
        <v>5</v>
      </c>
    </row>
    <row r="21" spans="1:4" x14ac:dyDescent="0.3">
      <c r="A21" s="73" t="s">
        <v>4</v>
      </c>
      <c r="B21" s="73" t="s">
        <v>3</v>
      </c>
      <c r="C21" s="85">
        <v>280</v>
      </c>
      <c r="D21" s="87">
        <v>0</v>
      </c>
    </row>
    <row r="22" spans="1:4" x14ac:dyDescent="0.3">
      <c r="A22" s="79"/>
      <c r="B22" s="80" t="s">
        <v>10</v>
      </c>
      <c r="C22" s="88">
        <v>84</v>
      </c>
      <c r="D22" s="89">
        <v>88</v>
      </c>
    </row>
    <row r="23" spans="1:4" x14ac:dyDescent="0.3">
      <c r="A23" s="73" t="s">
        <v>7</v>
      </c>
      <c r="B23" s="73" t="s">
        <v>3</v>
      </c>
      <c r="C23" s="85">
        <v>1092</v>
      </c>
      <c r="D23" s="87">
        <v>2774</v>
      </c>
    </row>
    <row r="24" spans="1:4" x14ac:dyDescent="0.3">
      <c r="A24" s="79"/>
      <c r="B24" s="80" t="s">
        <v>10</v>
      </c>
      <c r="C24" s="88">
        <v>1481</v>
      </c>
      <c r="D24" s="89">
        <v>4572</v>
      </c>
    </row>
    <row r="25" spans="1:4" x14ac:dyDescent="0.3">
      <c r="A25" s="73" t="s">
        <v>8</v>
      </c>
      <c r="B25" s="73" t="s">
        <v>3</v>
      </c>
      <c r="C25" s="85">
        <v>5886</v>
      </c>
      <c r="D25" s="87">
        <v>17895</v>
      </c>
    </row>
    <row r="26" spans="1:4" x14ac:dyDescent="0.3">
      <c r="A26" s="79"/>
      <c r="B26" s="80" t="s">
        <v>10</v>
      </c>
      <c r="C26" s="88">
        <v>11283</v>
      </c>
      <c r="D26" s="89">
        <v>29209</v>
      </c>
    </row>
    <row r="27" spans="1:4" x14ac:dyDescent="0.3">
      <c r="A27" s="73" t="s">
        <v>9</v>
      </c>
      <c r="B27" s="73" t="s">
        <v>3</v>
      </c>
      <c r="C27" s="85">
        <v>340</v>
      </c>
      <c r="D27" s="87">
        <v>972</v>
      </c>
    </row>
    <row r="28" spans="1:4" x14ac:dyDescent="0.3">
      <c r="A28" s="81"/>
      <c r="B28" s="82" t="s">
        <v>10</v>
      </c>
      <c r="C28" s="90">
        <v>280</v>
      </c>
      <c r="D28" s="92">
        <v>1977</v>
      </c>
    </row>
    <row r="30" spans="1:4" x14ac:dyDescent="0.3">
      <c r="A30" s="132" t="s">
        <v>40</v>
      </c>
      <c r="B30" s="132"/>
      <c r="C30" s="132"/>
      <c r="D30" s="132"/>
    </row>
    <row r="31" spans="1:4" ht="15" thickBot="1" x14ac:dyDescent="0.35"/>
    <row r="32" spans="1:4" x14ac:dyDescent="0.3">
      <c r="A32" s="126" t="s">
        <v>43</v>
      </c>
      <c r="B32" s="134"/>
      <c r="C32" s="134"/>
      <c r="D32" s="135"/>
    </row>
    <row r="33" spans="1:4" x14ac:dyDescent="0.3">
      <c r="A33" s="18"/>
      <c r="B33" s="21"/>
      <c r="C33" s="19"/>
      <c r="D33" s="20"/>
    </row>
    <row r="34" spans="1:4" x14ac:dyDescent="0.3">
      <c r="A34" s="15" t="s">
        <v>32</v>
      </c>
      <c r="B34" s="45"/>
      <c r="C34" s="47" t="s">
        <v>2</v>
      </c>
      <c r="D34" s="53"/>
    </row>
    <row r="35" spans="1:4" x14ac:dyDescent="0.3">
      <c r="A35" s="15" t="s">
        <v>1</v>
      </c>
      <c r="B35" s="15" t="s">
        <v>0</v>
      </c>
      <c r="C35" s="65" t="s">
        <v>6</v>
      </c>
      <c r="D35" s="20" t="s">
        <v>5</v>
      </c>
    </row>
    <row r="36" spans="1:4" x14ac:dyDescent="0.3">
      <c r="A36" s="12" t="s">
        <v>4</v>
      </c>
      <c r="B36" s="12" t="s">
        <v>3</v>
      </c>
      <c r="C36" s="31">
        <v>12</v>
      </c>
      <c r="D36" s="28">
        <v>0</v>
      </c>
    </row>
    <row r="37" spans="1:4" x14ac:dyDescent="0.3">
      <c r="A37" s="13"/>
      <c r="B37" s="16" t="s">
        <v>10</v>
      </c>
      <c r="C37" s="32">
        <v>3</v>
      </c>
      <c r="D37" s="29">
        <v>3</v>
      </c>
    </row>
    <row r="38" spans="1:4" x14ac:dyDescent="0.3">
      <c r="A38" s="12" t="s">
        <v>7</v>
      </c>
      <c r="B38" s="12" t="s">
        <v>3</v>
      </c>
      <c r="C38" s="31">
        <v>39</v>
      </c>
      <c r="D38" s="28">
        <v>109</v>
      </c>
    </row>
    <row r="39" spans="1:4" x14ac:dyDescent="0.3">
      <c r="A39" s="13"/>
      <c r="B39" s="16" t="s">
        <v>10</v>
      </c>
      <c r="C39" s="32">
        <v>53</v>
      </c>
      <c r="D39" s="29">
        <v>161</v>
      </c>
    </row>
    <row r="40" spans="1:4" x14ac:dyDescent="0.3">
      <c r="A40" s="12" t="s">
        <v>8</v>
      </c>
      <c r="B40" s="12" t="s">
        <v>3</v>
      </c>
      <c r="C40" s="31">
        <v>209</v>
      </c>
      <c r="D40" s="28">
        <v>662</v>
      </c>
    </row>
    <row r="41" spans="1:4" x14ac:dyDescent="0.3">
      <c r="A41" s="13"/>
      <c r="B41" s="16" t="s">
        <v>10</v>
      </c>
      <c r="C41" s="32">
        <v>397</v>
      </c>
      <c r="D41" s="29">
        <v>1062</v>
      </c>
    </row>
    <row r="42" spans="1:4" x14ac:dyDescent="0.3">
      <c r="A42" s="12" t="s">
        <v>9</v>
      </c>
      <c r="B42" s="12" t="s">
        <v>3</v>
      </c>
      <c r="C42" s="31">
        <v>10</v>
      </c>
      <c r="D42" s="28">
        <v>38</v>
      </c>
    </row>
    <row r="43" spans="1:4" x14ac:dyDescent="0.3">
      <c r="A43" s="14"/>
      <c r="B43" s="18" t="s">
        <v>10</v>
      </c>
      <c r="C43" s="33">
        <v>10</v>
      </c>
      <c r="D43" s="30">
        <v>76</v>
      </c>
    </row>
    <row r="45" spans="1:4" x14ac:dyDescent="0.3">
      <c r="A45" s="132" t="s">
        <v>40</v>
      </c>
      <c r="B45" s="132"/>
      <c r="C45" s="132"/>
      <c r="D45" s="132"/>
    </row>
  </sheetData>
  <sheetProtection algorithmName="SHA-512" hashValue="7n1paRLVp6kJuXmvvqF+K/e+kwyfmCZGC5+Fij9FWlLGKO7MwmsNYLatS4ZwMAAT0ugwDzIoEJjHzQOolgLKwg==" saltValue="Oyv+/zFwu6XpP/GoIRRXQw==" spinCount="100000" sheet="1" objects="1" scenarios="1" selectLockedCells="1" pivotTables="0" selectUnlockedCells="1"/>
  <mergeCells count="6">
    <mergeCell ref="A45:D45"/>
    <mergeCell ref="A2:D2"/>
    <mergeCell ref="A17:D17"/>
    <mergeCell ref="A32:D32"/>
    <mergeCell ref="A15:D15"/>
    <mergeCell ref="A30:D30"/>
  </mergeCells>
  <pageMargins left="0.31" right="0.34" top="0.96875" bottom="0.75" header="0.3" footer="0.3"/>
  <pageSetup orientation="portrait" horizontalDpi="1200" verticalDpi="1200" r:id="rId4"/>
  <headerFooter>
    <oddHeader>&amp;C&amp;"-,Bold"&amp;14Summary Table Report&amp;R&amp;G</oddHeader>
  </headerFooter>
  <legacyDrawingHF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H93"/>
  <sheetViews>
    <sheetView showGridLines="0" view="pageLayout" zoomScaleNormal="100" workbookViewId="0">
      <selection activeCell="C29" sqref="C29"/>
    </sheetView>
  </sheetViews>
  <sheetFormatPr defaultRowHeight="14.4" x14ac:dyDescent="0.3"/>
  <cols>
    <col min="1" max="1" width="18" customWidth="1"/>
    <col min="2" max="2" width="13.6640625" customWidth="1"/>
    <col min="3" max="3" width="20.6640625" customWidth="1"/>
    <col min="4" max="4" width="38.5546875" customWidth="1"/>
  </cols>
  <sheetData>
    <row r="1" spans="1:8" ht="15" thickBot="1" x14ac:dyDescent="0.35"/>
    <row r="2" spans="1:8" x14ac:dyDescent="0.3">
      <c r="A2" s="136" t="s">
        <v>83</v>
      </c>
      <c r="B2" s="137"/>
      <c r="C2" s="137"/>
      <c r="D2" s="137"/>
      <c r="E2" s="137"/>
      <c r="F2" s="137"/>
      <c r="G2" s="137"/>
      <c r="H2" s="138"/>
    </row>
    <row r="3" spans="1:8" x14ac:dyDescent="0.3">
      <c r="A3" s="36"/>
      <c r="B3" s="5"/>
      <c r="C3" s="5"/>
      <c r="D3" s="5"/>
      <c r="H3" s="6"/>
    </row>
    <row r="4" spans="1:8" x14ac:dyDescent="0.3">
      <c r="A4" s="36"/>
      <c r="B4" s="5"/>
      <c r="C4" s="5"/>
      <c r="D4" s="5"/>
      <c r="H4" s="6"/>
    </row>
    <row r="5" spans="1:8" x14ac:dyDescent="0.3">
      <c r="A5" s="36"/>
      <c r="B5" s="5"/>
      <c r="C5" s="5"/>
      <c r="D5" s="5"/>
      <c r="H5" s="6"/>
    </row>
    <row r="6" spans="1:8" x14ac:dyDescent="0.3">
      <c r="A6" s="36"/>
      <c r="B6" s="5"/>
      <c r="C6" s="5"/>
      <c r="D6" s="5"/>
      <c r="H6" s="6"/>
    </row>
    <row r="7" spans="1:8" x14ac:dyDescent="0.3">
      <c r="A7" s="36"/>
      <c r="B7" s="5"/>
      <c r="C7" s="5"/>
      <c r="D7" s="5"/>
      <c r="H7" s="6"/>
    </row>
    <row r="8" spans="1:8" x14ac:dyDescent="0.3">
      <c r="A8" s="36"/>
      <c r="B8" s="5"/>
      <c r="C8" s="5"/>
      <c r="D8" s="5"/>
      <c r="H8" s="6"/>
    </row>
    <row r="9" spans="1:8" x14ac:dyDescent="0.3">
      <c r="A9" s="36"/>
      <c r="B9" s="5"/>
      <c r="C9" s="5"/>
      <c r="D9" s="5"/>
      <c r="H9" s="6"/>
    </row>
    <row r="10" spans="1:8" x14ac:dyDescent="0.3">
      <c r="A10" s="36"/>
      <c r="B10" s="5"/>
      <c r="C10" s="5"/>
      <c r="D10" s="5"/>
      <c r="H10" s="6"/>
    </row>
    <row r="11" spans="1:8" x14ac:dyDescent="0.3">
      <c r="A11" s="36"/>
      <c r="B11" s="5"/>
      <c r="C11" s="5"/>
      <c r="D11" s="5"/>
      <c r="H11" s="6"/>
    </row>
    <row r="12" spans="1:8" x14ac:dyDescent="0.3">
      <c r="A12" s="36"/>
      <c r="B12" s="5"/>
      <c r="C12" s="5"/>
      <c r="D12" s="5"/>
      <c r="H12" s="6"/>
    </row>
    <row r="13" spans="1:8" x14ac:dyDescent="0.3">
      <c r="A13" s="36"/>
      <c r="B13" s="5"/>
      <c r="C13" s="5"/>
      <c r="D13" s="5"/>
      <c r="H13" s="6"/>
    </row>
    <row r="14" spans="1:8" x14ac:dyDescent="0.3">
      <c r="A14" s="36"/>
      <c r="B14" s="5"/>
      <c r="C14" s="5"/>
      <c r="D14" s="5"/>
      <c r="H14" s="6"/>
    </row>
    <row r="15" spans="1:8" x14ac:dyDescent="0.3">
      <c r="A15" s="36"/>
      <c r="B15" s="5"/>
      <c r="C15" s="5"/>
      <c r="D15" s="5"/>
      <c r="H15" s="6"/>
    </row>
    <row r="16" spans="1:8" x14ac:dyDescent="0.3">
      <c r="A16" s="36"/>
      <c r="B16" s="5"/>
      <c r="C16" s="5"/>
      <c r="D16" s="5"/>
      <c r="H16" s="6"/>
    </row>
    <row r="17" spans="1:8" x14ac:dyDescent="0.3">
      <c r="A17" s="36"/>
      <c r="B17" s="5"/>
      <c r="C17" s="5"/>
      <c r="D17" s="5"/>
      <c r="H17" s="6"/>
    </row>
    <row r="18" spans="1:8" x14ac:dyDescent="0.3">
      <c r="A18" s="36"/>
      <c r="B18" s="5"/>
      <c r="C18" s="5"/>
      <c r="D18" s="5"/>
      <c r="H18" s="6"/>
    </row>
    <row r="19" spans="1:8" x14ac:dyDescent="0.3">
      <c r="A19" s="36"/>
      <c r="B19" s="5"/>
      <c r="C19" s="5"/>
      <c r="D19" s="5"/>
      <c r="H19" s="6"/>
    </row>
    <row r="20" spans="1:8" x14ac:dyDescent="0.3">
      <c r="A20" s="36"/>
      <c r="B20" s="5"/>
      <c r="C20" s="5"/>
      <c r="D20" s="5"/>
      <c r="H20" s="6"/>
    </row>
    <row r="21" spans="1:8" x14ac:dyDescent="0.3">
      <c r="A21" s="36"/>
      <c r="B21" s="5"/>
      <c r="C21" s="5"/>
      <c r="D21" s="5"/>
      <c r="H21" s="6"/>
    </row>
    <row r="22" spans="1:8" x14ac:dyDescent="0.3">
      <c r="A22" s="36"/>
      <c r="B22" s="5"/>
      <c r="C22" s="5"/>
      <c r="D22" s="5"/>
      <c r="H22" s="6"/>
    </row>
    <row r="23" spans="1:8" x14ac:dyDescent="0.3">
      <c r="A23" s="36"/>
      <c r="B23" s="5"/>
      <c r="C23" s="5"/>
      <c r="D23" s="5"/>
      <c r="H23" s="6"/>
    </row>
    <row r="24" spans="1:8" x14ac:dyDescent="0.3">
      <c r="A24" s="36"/>
      <c r="B24" s="5"/>
      <c r="C24" s="5"/>
      <c r="D24" s="5"/>
      <c r="H24" s="6"/>
    </row>
    <row r="25" spans="1:8" x14ac:dyDescent="0.3">
      <c r="A25" s="36"/>
      <c r="B25" s="5"/>
      <c r="C25" s="5"/>
      <c r="D25" s="5"/>
      <c r="H25" s="6"/>
    </row>
    <row r="26" spans="1:8" x14ac:dyDescent="0.3">
      <c r="A26" s="36"/>
      <c r="B26" s="5"/>
      <c r="C26" s="5"/>
      <c r="D26" s="5"/>
      <c r="H26" s="6"/>
    </row>
    <row r="27" spans="1:8" x14ac:dyDescent="0.3">
      <c r="A27" s="39"/>
      <c r="B27" s="9"/>
      <c r="C27" s="9"/>
      <c r="D27" s="9"/>
      <c r="E27" s="37"/>
      <c r="F27" s="37"/>
      <c r="G27" s="37"/>
      <c r="H27" s="10"/>
    </row>
    <row r="28" spans="1:8" x14ac:dyDescent="0.3">
      <c r="A28" s="35"/>
      <c r="B28" s="5"/>
      <c r="C28" s="5"/>
      <c r="D28" s="5"/>
    </row>
    <row r="29" spans="1:8" x14ac:dyDescent="0.3">
      <c r="A29" s="35"/>
      <c r="B29" s="5"/>
      <c r="C29" s="5"/>
      <c r="D29" s="5"/>
    </row>
    <row r="30" spans="1:8" x14ac:dyDescent="0.3">
      <c r="A30" s="35"/>
      <c r="B30" s="5"/>
      <c r="C30" s="5"/>
      <c r="D30" s="5"/>
    </row>
    <row r="31" spans="1:8" x14ac:dyDescent="0.3">
      <c r="A31" s="35"/>
      <c r="B31" s="5"/>
      <c r="C31" s="5"/>
      <c r="D31" s="5"/>
    </row>
    <row r="32" spans="1:8" x14ac:dyDescent="0.3">
      <c r="A32" s="35"/>
      <c r="B32" s="5"/>
      <c r="C32" s="5"/>
      <c r="D32" s="5"/>
    </row>
    <row r="33" spans="1:8" x14ac:dyDescent="0.3">
      <c r="A33" s="35"/>
      <c r="B33" s="5"/>
      <c r="C33" s="5"/>
      <c r="D33" s="5"/>
    </row>
    <row r="34" spans="1:8" ht="15" thickBot="1" x14ac:dyDescent="0.35">
      <c r="A34" s="35"/>
      <c r="B34" s="5"/>
      <c r="C34" s="5"/>
      <c r="D34" s="5"/>
    </row>
    <row r="35" spans="1:8" x14ac:dyDescent="0.3">
      <c r="A35" s="136" t="s">
        <v>84</v>
      </c>
      <c r="B35" s="137"/>
      <c r="C35" s="137"/>
      <c r="D35" s="137"/>
      <c r="E35" s="137"/>
      <c r="F35" s="137"/>
      <c r="G35" s="137"/>
      <c r="H35" s="138"/>
    </row>
    <row r="36" spans="1:8" s="19" customFormat="1" x14ac:dyDescent="0.3">
      <c r="A36" s="36"/>
      <c r="B36" s="5"/>
      <c r="C36" s="5"/>
      <c r="D36" s="5"/>
      <c r="H36" s="17"/>
    </row>
    <row r="37" spans="1:8" s="19" customFormat="1" x14ac:dyDescent="0.3">
      <c r="A37" s="36"/>
      <c r="B37" s="5"/>
      <c r="C37" s="5"/>
      <c r="D37" s="5"/>
      <c r="H37" s="20"/>
    </row>
    <row r="38" spans="1:8" s="19" customFormat="1" x14ac:dyDescent="0.3">
      <c r="A38" s="36"/>
      <c r="B38" s="5"/>
      <c r="C38" s="5"/>
      <c r="D38" s="5"/>
      <c r="H38" s="20"/>
    </row>
    <row r="39" spans="1:8" s="19" customFormat="1" x14ac:dyDescent="0.3">
      <c r="A39" s="36"/>
      <c r="B39" s="5"/>
      <c r="C39" s="5"/>
      <c r="D39" s="5"/>
      <c r="H39" s="20"/>
    </row>
    <row r="40" spans="1:8" s="19" customFormat="1" x14ac:dyDescent="0.3">
      <c r="A40" s="36"/>
      <c r="B40" s="5"/>
      <c r="C40" s="5"/>
      <c r="D40" s="5"/>
      <c r="H40" s="20"/>
    </row>
    <row r="41" spans="1:8" s="19" customFormat="1" x14ac:dyDescent="0.3">
      <c r="A41" s="36"/>
      <c r="B41" s="5"/>
      <c r="C41" s="5"/>
      <c r="D41" s="5"/>
      <c r="H41" s="20"/>
    </row>
    <row r="42" spans="1:8" s="19" customFormat="1" x14ac:dyDescent="0.3">
      <c r="A42" s="36"/>
      <c r="B42" s="5"/>
      <c r="C42" s="5"/>
      <c r="D42" s="5"/>
      <c r="H42" s="20"/>
    </row>
    <row r="43" spans="1:8" s="19" customFormat="1" x14ac:dyDescent="0.3">
      <c r="A43" s="36"/>
      <c r="B43" s="5"/>
      <c r="C43" s="5"/>
      <c r="D43" s="5"/>
      <c r="H43" s="20"/>
    </row>
    <row r="44" spans="1:8" s="19" customFormat="1" x14ac:dyDescent="0.3">
      <c r="A44" s="36"/>
      <c r="B44" s="5"/>
      <c r="C44" s="5"/>
      <c r="D44" s="5"/>
      <c r="H44" s="20"/>
    </row>
    <row r="45" spans="1:8" s="19" customFormat="1" x14ac:dyDescent="0.3">
      <c r="A45" s="36"/>
      <c r="B45" s="5"/>
      <c r="C45" s="5"/>
      <c r="D45" s="5"/>
      <c r="H45" s="20"/>
    </row>
    <row r="46" spans="1:8" s="19" customFormat="1" x14ac:dyDescent="0.3">
      <c r="A46" s="36"/>
      <c r="B46" s="5"/>
      <c r="C46" s="5"/>
      <c r="D46" s="5"/>
      <c r="H46" s="20"/>
    </row>
    <row r="47" spans="1:8" s="19" customFormat="1" x14ac:dyDescent="0.3">
      <c r="A47" s="36"/>
      <c r="B47" s="5"/>
      <c r="C47" s="5"/>
      <c r="D47" s="5"/>
      <c r="H47" s="20"/>
    </row>
    <row r="48" spans="1:8" s="19" customFormat="1" x14ac:dyDescent="0.3">
      <c r="A48" s="36"/>
      <c r="B48" s="5"/>
      <c r="C48" s="5"/>
      <c r="D48" s="5"/>
      <c r="H48" s="20"/>
    </row>
    <row r="49" spans="1:8" s="19" customFormat="1" x14ac:dyDescent="0.3">
      <c r="A49" s="36"/>
      <c r="B49" s="5"/>
      <c r="C49" s="5"/>
      <c r="D49" s="5"/>
      <c r="H49" s="20"/>
    </row>
    <row r="50" spans="1:8" s="19" customFormat="1" x14ac:dyDescent="0.3">
      <c r="A50" s="36"/>
      <c r="B50" s="5"/>
      <c r="C50" s="5"/>
      <c r="D50" s="5"/>
      <c r="H50" s="20"/>
    </row>
    <row r="51" spans="1:8" s="19" customFormat="1" x14ac:dyDescent="0.3">
      <c r="A51" s="36"/>
      <c r="B51" s="5"/>
      <c r="C51" s="5"/>
      <c r="D51" s="5"/>
      <c r="H51" s="20"/>
    </row>
    <row r="52" spans="1:8" s="19" customFormat="1" x14ac:dyDescent="0.3">
      <c r="A52" s="36"/>
      <c r="B52" s="5"/>
      <c r="C52" s="5"/>
      <c r="D52" s="5"/>
      <c r="H52" s="20"/>
    </row>
    <row r="53" spans="1:8" s="19" customFormat="1" x14ac:dyDescent="0.3">
      <c r="A53" s="36"/>
      <c r="B53" s="5"/>
      <c r="C53" s="5"/>
      <c r="D53" s="5"/>
      <c r="H53" s="20"/>
    </row>
    <row r="54" spans="1:8" s="19" customFormat="1" x14ac:dyDescent="0.3">
      <c r="A54" s="36"/>
      <c r="B54" s="5"/>
      <c r="C54" s="5"/>
      <c r="D54" s="5"/>
      <c r="H54" s="20"/>
    </row>
    <row r="55" spans="1:8" s="19" customFormat="1" x14ac:dyDescent="0.3">
      <c r="A55" s="36"/>
      <c r="B55" s="5"/>
      <c r="C55" s="5"/>
      <c r="D55" s="5"/>
      <c r="H55" s="20"/>
    </row>
    <row r="56" spans="1:8" s="19" customFormat="1" x14ac:dyDescent="0.3">
      <c r="A56" s="36"/>
      <c r="B56" s="5"/>
      <c r="C56" s="5"/>
      <c r="D56" s="5"/>
      <c r="H56" s="20"/>
    </row>
    <row r="57" spans="1:8" s="19" customFormat="1" x14ac:dyDescent="0.3">
      <c r="A57" s="36"/>
      <c r="B57" s="5"/>
      <c r="C57" s="5"/>
      <c r="D57" s="5"/>
      <c r="H57" s="20"/>
    </row>
    <row r="58" spans="1:8" x14ac:dyDescent="0.3">
      <c r="A58" s="4"/>
      <c r="B58" s="19"/>
      <c r="C58" s="34"/>
      <c r="D58" s="34"/>
      <c r="H58" s="20"/>
    </row>
    <row r="59" spans="1:8" x14ac:dyDescent="0.3">
      <c r="A59" s="4"/>
      <c r="B59" s="19"/>
      <c r="C59" s="34"/>
      <c r="D59" s="34"/>
      <c r="H59" s="20"/>
    </row>
    <row r="60" spans="1:8" x14ac:dyDescent="0.3">
      <c r="A60" s="8"/>
      <c r="B60" s="37"/>
      <c r="C60" s="38"/>
      <c r="D60" s="38"/>
      <c r="E60" s="37"/>
      <c r="F60" s="37"/>
      <c r="G60" s="37"/>
      <c r="H60" s="40"/>
    </row>
    <row r="61" spans="1:8" x14ac:dyDescent="0.3">
      <c r="A61" s="19"/>
      <c r="B61" s="19"/>
      <c r="C61" s="34"/>
      <c r="D61" s="34"/>
    </row>
    <row r="62" spans="1:8" x14ac:dyDescent="0.3">
      <c r="A62" s="19"/>
      <c r="B62" s="19"/>
      <c r="C62" s="34"/>
      <c r="D62" s="34"/>
    </row>
    <row r="63" spans="1:8" x14ac:dyDescent="0.3">
      <c r="A63" s="19"/>
      <c r="B63" s="19"/>
      <c r="C63" s="34"/>
      <c r="D63" s="34"/>
    </row>
    <row r="64" spans="1:8" x14ac:dyDescent="0.3">
      <c r="A64" s="19"/>
      <c r="B64" s="19"/>
      <c r="C64" s="34"/>
      <c r="D64" s="34"/>
    </row>
    <row r="65" spans="1:8" x14ac:dyDescent="0.3">
      <c r="A65" s="19"/>
      <c r="B65" s="19"/>
      <c r="C65" s="34"/>
      <c r="D65" s="34"/>
    </row>
    <row r="66" spans="1:8" x14ac:dyDescent="0.3">
      <c r="A66" s="19"/>
      <c r="B66" s="19"/>
      <c r="C66" s="34"/>
      <c r="D66" s="34"/>
    </row>
    <row r="67" spans="1:8" ht="15" thickBot="1" x14ac:dyDescent="0.35">
      <c r="A67" s="19"/>
      <c r="B67" s="19"/>
      <c r="C67" s="34"/>
      <c r="D67" s="34"/>
    </row>
    <row r="68" spans="1:8" x14ac:dyDescent="0.3">
      <c r="A68" s="136" t="s">
        <v>85</v>
      </c>
      <c r="B68" s="137"/>
      <c r="C68" s="137"/>
      <c r="D68" s="137"/>
      <c r="E68" s="137"/>
      <c r="F68" s="137"/>
      <c r="G68" s="137"/>
      <c r="H68" s="138"/>
    </row>
    <row r="69" spans="1:8" x14ac:dyDescent="0.3">
      <c r="A69" s="4"/>
      <c r="D69" s="19"/>
      <c r="H69" s="17"/>
    </row>
    <row r="70" spans="1:8" x14ac:dyDescent="0.3">
      <c r="A70" s="4"/>
      <c r="D70" s="19"/>
      <c r="H70" s="20"/>
    </row>
    <row r="71" spans="1:8" x14ac:dyDescent="0.3">
      <c r="A71" s="4"/>
      <c r="D71" s="19"/>
      <c r="H71" s="20"/>
    </row>
    <row r="72" spans="1:8" x14ac:dyDescent="0.3">
      <c r="A72" s="4"/>
      <c r="D72" s="19"/>
      <c r="H72" s="20"/>
    </row>
    <row r="73" spans="1:8" x14ac:dyDescent="0.3">
      <c r="A73" s="4"/>
      <c r="D73" s="19"/>
      <c r="H73" s="20"/>
    </row>
    <row r="74" spans="1:8" x14ac:dyDescent="0.3">
      <c r="A74" s="4"/>
      <c r="D74" s="19"/>
      <c r="H74" s="20"/>
    </row>
    <row r="75" spans="1:8" x14ac:dyDescent="0.3">
      <c r="A75" s="4"/>
      <c r="D75" s="19"/>
      <c r="H75" s="20"/>
    </row>
    <row r="76" spans="1:8" x14ac:dyDescent="0.3">
      <c r="A76" s="4"/>
      <c r="D76" s="19"/>
      <c r="H76" s="20"/>
    </row>
    <row r="77" spans="1:8" x14ac:dyDescent="0.3">
      <c r="A77" s="4"/>
      <c r="D77" s="19"/>
      <c r="H77" s="20"/>
    </row>
    <row r="78" spans="1:8" x14ac:dyDescent="0.3">
      <c r="A78" s="4"/>
      <c r="D78" s="19"/>
      <c r="H78" s="20"/>
    </row>
    <row r="79" spans="1:8" x14ac:dyDescent="0.3">
      <c r="A79" s="4"/>
      <c r="D79" s="19"/>
      <c r="H79" s="20"/>
    </row>
    <row r="80" spans="1:8" x14ac:dyDescent="0.3">
      <c r="A80" s="4"/>
      <c r="D80" s="19"/>
      <c r="H80" s="20"/>
    </row>
    <row r="81" spans="1:8" x14ac:dyDescent="0.3">
      <c r="A81" s="4"/>
      <c r="D81" s="19"/>
      <c r="H81" s="20"/>
    </row>
    <row r="82" spans="1:8" x14ac:dyDescent="0.3">
      <c r="A82" s="4"/>
      <c r="D82" s="19"/>
      <c r="H82" s="20"/>
    </row>
    <row r="83" spans="1:8" x14ac:dyDescent="0.3">
      <c r="A83" s="4"/>
      <c r="D83" s="19"/>
      <c r="H83" s="20"/>
    </row>
    <row r="84" spans="1:8" x14ac:dyDescent="0.3">
      <c r="A84" s="4"/>
      <c r="D84" s="19"/>
      <c r="H84" s="20"/>
    </row>
    <row r="85" spans="1:8" x14ac:dyDescent="0.3">
      <c r="A85" s="4"/>
      <c r="D85" s="19"/>
      <c r="H85" s="20"/>
    </row>
    <row r="86" spans="1:8" x14ac:dyDescent="0.3">
      <c r="A86" s="4"/>
      <c r="D86" s="19"/>
      <c r="H86" s="20"/>
    </row>
    <row r="87" spans="1:8" x14ac:dyDescent="0.3">
      <c r="A87" s="4"/>
      <c r="D87" s="19"/>
      <c r="H87" s="20"/>
    </row>
    <row r="88" spans="1:8" x14ac:dyDescent="0.3">
      <c r="A88" s="4"/>
      <c r="D88" s="19"/>
      <c r="H88" s="20"/>
    </row>
    <row r="89" spans="1:8" x14ac:dyDescent="0.3">
      <c r="A89" s="4"/>
      <c r="D89" s="19"/>
      <c r="H89" s="20"/>
    </row>
    <row r="90" spans="1:8" x14ac:dyDescent="0.3">
      <c r="A90" s="4"/>
      <c r="D90" s="19"/>
      <c r="H90" s="20"/>
    </row>
    <row r="91" spans="1:8" x14ac:dyDescent="0.3">
      <c r="A91" s="4"/>
      <c r="D91" s="19"/>
      <c r="H91" s="20"/>
    </row>
    <row r="92" spans="1:8" x14ac:dyDescent="0.3">
      <c r="A92" s="4"/>
      <c r="B92" s="19"/>
      <c r="C92" s="19"/>
      <c r="D92" s="19"/>
      <c r="H92" s="20"/>
    </row>
    <row r="93" spans="1:8" x14ac:dyDescent="0.3">
      <c r="A93" s="43"/>
      <c r="B93" s="41"/>
      <c r="C93" s="41"/>
      <c r="D93" s="41"/>
      <c r="E93" s="41"/>
      <c r="F93" s="41"/>
      <c r="G93" s="41"/>
      <c r="H93" s="42"/>
    </row>
  </sheetData>
  <sheetProtection algorithmName="SHA-512" hashValue="/MFc+djksmt7zIH6hCQpH7BoHLxuHolnidAH4Rgf6TV7pXNb6DD0CFYV+ImsqmE/M2fER6bgN+mtJC5DHWv1bg==" saltValue="qAjIVzMEKatrVeSkSgMP0w==" spinCount="100000" sheet="1" objects="1" scenarios="1" pivotTables="0"/>
  <mergeCells count="3">
    <mergeCell ref="A2:H2"/>
    <mergeCell ref="A35:H35"/>
    <mergeCell ref="A68:H68"/>
  </mergeCells>
  <pageMargins left="0.31" right="0.34" top="0.96875" bottom="0.75" header="0.3" footer="0.3"/>
  <pageSetup orientation="landscape" horizontalDpi="1200" verticalDpi="1200" r:id="rId1"/>
  <headerFooter>
    <oddHeader>&amp;C&amp;"-,Bold"&amp;14Summary Table Report&amp;R&amp;G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Overview</vt:lpstr>
      <vt:lpstr>Disclaimer</vt:lpstr>
      <vt:lpstr>Summary-counts</vt:lpstr>
      <vt:lpstr>Summary-prevrate</vt:lpstr>
      <vt:lpstr>Summary-daypu</vt:lpstr>
      <vt:lpstr>Summary-disppu</vt:lpstr>
      <vt:lpstr>Summary-dpd</vt:lpstr>
      <vt:lpstr>NMBR-Table</vt:lpstr>
      <vt:lpstr>NMBR-Chart</vt:lpstr>
      <vt:lpstr>Prevrate-Table</vt:lpstr>
      <vt:lpstr>Prevrate-Chart</vt:lpstr>
      <vt:lpstr>DayPU-Table</vt:lpstr>
      <vt:lpstr>DayPU-Chart</vt:lpstr>
      <vt:lpstr>DispPU-Table</vt:lpstr>
      <vt:lpstr>DispPU-Chart</vt:lpstr>
      <vt:lpstr>DPD-Table</vt:lpstr>
      <vt:lpstr>DPD-Chart</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Gertz, Autumn</cp:lastModifiedBy>
  <cp:lastPrinted>2012-10-16T18:03:53Z</cp:lastPrinted>
  <dcterms:created xsi:type="dcterms:W3CDTF">2012-06-27T19:22:17Z</dcterms:created>
  <dcterms:modified xsi:type="dcterms:W3CDTF">2017-11-20T16:30:16Z</dcterms:modified>
</cp:coreProperties>
</file>